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36" windowWidth="15480" windowHeight="11640" tabRatio="823" activeTab="1"/>
  </bookViews>
  <sheets>
    <sheet name="읍면동별 세대 및 인구" sheetId="1" r:id="rId1"/>
    <sheet name="65세이상 인구(총괄)" sheetId="6" r:id="rId2"/>
  </sheets>
  <definedNames>
    <definedName name="_xlnm.Print_Area" localSheetId="0">'읍면동별 세대 및 인구'!$A$1:$K$40</definedName>
  </definedNames>
  <calcPr calcId="152511"/>
</workbook>
</file>

<file path=xl/calcChain.xml><?xml version="1.0" encoding="utf-8"?>
<calcChain xmlns="http://schemas.openxmlformats.org/spreadsheetml/2006/main">
  <c r="D13" i="1" l="1"/>
  <c r="D14" i="1"/>
  <c r="B12" i="1"/>
  <c r="G12" i="1"/>
  <c r="H12" i="1"/>
  <c r="J12" i="1"/>
  <c r="K12" i="1"/>
  <c r="E13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F12" i="1" l="1"/>
  <c r="I12" i="1"/>
  <c r="D12" i="1"/>
  <c r="E12" i="1"/>
  <c r="C5" i="1"/>
  <c r="F17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I16" i="1"/>
  <c r="F16" i="1"/>
  <c r="I15" i="1"/>
  <c r="F15" i="1"/>
  <c r="I14" i="1"/>
  <c r="F14" i="1"/>
  <c r="I13" i="1"/>
  <c r="C12" i="1" l="1"/>
  <c r="C24" i="1"/>
  <c r="C23" i="1"/>
  <c r="C31" i="1"/>
  <c r="C35" i="1"/>
  <c r="C39" i="1"/>
  <c r="C15" i="1"/>
  <c r="C36" i="1"/>
  <c r="C37" i="1"/>
  <c r="C38" i="1"/>
  <c r="C19" i="1"/>
  <c r="C22" i="1"/>
  <c r="C30" i="1"/>
  <c r="C29" i="1"/>
  <c r="C27" i="1"/>
  <c r="C21" i="1"/>
  <c r="C14" i="1"/>
  <c r="C17" i="1"/>
  <c r="C18" i="1"/>
  <c r="C25" i="1"/>
  <c r="C26" i="1"/>
  <c r="C33" i="1"/>
  <c r="C34" i="1"/>
  <c r="C16" i="1"/>
  <c r="C20" i="1"/>
  <c r="C28" i="1"/>
  <c r="C32" i="1"/>
  <c r="F13" i="1" l="1"/>
  <c r="C13" i="1" l="1"/>
</calcChain>
</file>

<file path=xl/sharedStrings.xml><?xml version="1.0" encoding="utf-8"?>
<sst xmlns="http://schemas.openxmlformats.org/spreadsheetml/2006/main" count="72" uniqueCount="61">
  <si>
    <t>계</t>
    <phoneticPr fontId="2" type="noConversion"/>
  </si>
  <si>
    <t>남</t>
    <phoneticPr fontId="2" type="noConversion"/>
  </si>
  <si>
    <t>여</t>
    <phoneticPr fontId="2" type="noConversion"/>
  </si>
  <si>
    <t>한국인</t>
    <phoneticPr fontId="2" type="noConversion"/>
  </si>
  <si>
    <t>외국인</t>
    <phoneticPr fontId="2" type="noConversion"/>
  </si>
  <si>
    <t>자료 : 민원지적과</t>
    <phoneticPr fontId="2" type="noConversion"/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</si>
  <si>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</si>
  <si>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</si>
  <si>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</si>
  <si>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</si>
  <si>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</si>
  <si>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</si>
  <si>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</si>
  <si>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</si>
  <si>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</si>
  <si>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</si>
  <si>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</si>
  <si>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</si>
  <si>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</si>
  <si>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</si>
  <si>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</si>
  <si>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</si>
  <si>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</si>
  <si>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</si>
  <si>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</si>
  <si>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</si>
  <si>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</si>
  <si>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</si>
  <si>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</si>
  <si>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</si>
  <si>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</si>
  <si>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</si>
  <si>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</si>
  <si>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2010년말</t>
    <phoneticPr fontId="2" type="noConversion"/>
  </si>
  <si>
    <t>2011년말</t>
    <phoneticPr fontId="2" type="noConversion"/>
  </si>
  <si>
    <t>2012년말</t>
    <phoneticPr fontId="2" type="noConversion"/>
  </si>
  <si>
    <r>
      <t xml:space="preserve">합 </t>
    </r>
    <r>
      <rPr>
        <b/>
        <sz val="11"/>
        <color indexed="8"/>
        <rFont val="맑은 고딕"/>
        <family val="3"/>
        <charset val="129"/>
      </rPr>
      <t xml:space="preserve">    </t>
    </r>
    <r>
      <rPr>
        <b/>
        <sz val="11"/>
        <color indexed="8"/>
        <rFont val="맑은 고딕"/>
        <family val="3"/>
        <charset val="129"/>
      </rPr>
      <t>계</t>
    </r>
    <phoneticPr fontId="2" type="noConversion"/>
  </si>
  <si>
    <r>
      <t>세대수</t>
    </r>
    <r>
      <rPr>
        <b/>
        <vertAlign val="superscript"/>
        <sz val="11"/>
        <color indexed="8"/>
        <rFont val="맑은 고딕"/>
        <family val="3"/>
        <charset val="129"/>
      </rPr>
      <t>1)</t>
    </r>
    <phoneticPr fontId="2" type="noConversion"/>
  </si>
  <si>
    <t>2012년말</t>
  </si>
  <si>
    <t>(단위 : 명)</t>
    <phoneticPr fontId="2" type="noConversion"/>
  </si>
  <si>
    <t>주 : 노령화 지수 = (65세이상인구 / 0~14세 인구) * 100</t>
    <phoneticPr fontId="2" type="noConversion"/>
  </si>
  <si>
    <t>노령화 지수</t>
    <phoneticPr fontId="2" type="noConversion"/>
  </si>
  <si>
    <t>(단위 :  세대, 명)</t>
    <phoneticPr fontId="2" type="noConversion"/>
  </si>
  <si>
    <t>구    분</t>
    <phoneticPr fontId="2" type="noConversion"/>
  </si>
  <si>
    <t>2013년말</t>
    <phoneticPr fontId="2" type="noConversion"/>
  </si>
  <si>
    <t>2013년말</t>
    <phoneticPr fontId="10" type="noConversion"/>
  </si>
  <si>
    <t>65세이상 인구 현황(총괄)</t>
    <phoneticPr fontId="2" type="noConversion"/>
  </si>
  <si>
    <t>주 : 1) 세대수에는 외국인 세대 제외</t>
    <phoneticPr fontId="2" type="noConversion"/>
  </si>
  <si>
    <t>여수시 읍면동별 세대 및 인구</t>
    <phoneticPr fontId="2" type="noConversion"/>
  </si>
  <si>
    <t>2014년말</t>
    <phoneticPr fontId="2" type="noConversion"/>
  </si>
  <si>
    <t>2014년말</t>
    <phoneticPr fontId="10" type="noConversion"/>
  </si>
  <si>
    <t>여</t>
    <phoneticPr fontId="2" type="noConversion"/>
  </si>
  <si>
    <r>
      <t xml:space="preserve">구 </t>
    </r>
    <r>
      <rPr>
        <b/>
        <sz val="11"/>
        <color indexed="8"/>
        <rFont val="맑은 고딕"/>
        <family val="3"/>
        <charset val="129"/>
      </rPr>
      <t xml:space="preserve">  </t>
    </r>
    <r>
      <rPr>
        <b/>
        <sz val="11"/>
        <color indexed="8"/>
        <rFont val="맑은 고딕"/>
        <family val="3"/>
        <charset val="129"/>
      </rPr>
      <t>분</t>
    </r>
    <phoneticPr fontId="2" type="noConversion"/>
  </si>
  <si>
    <t>2015년말</t>
    <phoneticPr fontId="10" type="noConversion"/>
  </si>
  <si>
    <t>2015년말</t>
    <phoneticPr fontId="2" type="noConversion"/>
  </si>
  <si>
    <t>2016년말</t>
    <phoneticPr fontId="2" type="noConversion"/>
  </si>
  <si>
    <t>2016년말</t>
    <phoneticPr fontId="10" type="noConversion"/>
  </si>
  <si>
    <t>작성기준 : 2017.9.30. 현재</t>
    <phoneticPr fontId="10" type="noConversion"/>
  </si>
  <si>
    <t>작성기준 : 2017.10.31. 현재</t>
    <phoneticPr fontId="12" type="noConversion"/>
  </si>
  <si>
    <t>2017.10월말</t>
    <phoneticPr fontId="2" type="noConversion"/>
  </si>
  <si>
    <t>2017. 10월말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</si>
</sst>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 "/>
    <numFmt numFmtId="177" formatCode="0.0_ "/>
    <numFmt numFmtId="178" formatCode="#,##0\ "/>
    <numFmt numFmtId="179" formatCode="#,##0_);[Red]\(#,##0\)"/>
  </numFmts>
  <fonts count="21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vertAlign val="superscript"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0"/>
      <name val="굴림체"/>
      <family val="3"/>
      <charset val="129"/>
    </font>
    <font>
      <b/>
      <sz val="18"/>
      <color indexed="12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sz val="10"/>
      <color theme="1"/>
      <name val="굴림체"/>
      <family val="3"/>
      <charset val="129"/>
    </font>
    <font>
      <sz val="11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1" fillId="0" borderId="1" xfId="0" applyNumberFormat="1" applyFont="1" applyFill="1" applyBorder="1">
      <alignment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76" fontId="3" fillId="4" borderId="5" xfId="0" applyNumberFormat="1" applyFont="1" applyFill="1" applyBorder="1" applyAlignment="1">
      <alignment horizontal="right" vertical="center"/>
    </xf>
    <xf numFmtId="177" fontId="11" fillId="4" borderId="5" xfId="0" applyNumberFormat="1" applyFont="1" applyFill="1" applyBorder="1">
      <alignment vertical="center"/>
    </xf>
    <xf numFmtId="0" fontId="3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right" vertical="center"/>
    </xf>
    <xf numFmtId="177" fontId="11" fillId="4" borderId="2" xfId="0" applyNumberFormat="1" applyFont="1" applyFill="1" applyBorder="1">
      <alignment vertical="center"/>
    </xf>
    <xf numFmtId="0" fontId="1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right" vertical="center"/>
    </xf>
    <xf numFmtId="177" fontId="11" fillId="2" borderId="4" xfId="0" applyNumberFormat="1" applyFont="1" applyFill="1" applyBorder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41" fontId="3" fillId="5" borderId="2" xfId="1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right" vertical="center"/>
    </xf>
    <xf numFmtId="177" fontId="11" fillId="4" borderId="3" xfId="0" applyNumberFormat="1" applyFont="1" applyFill="1" applyBorder="1">
      <alignment vertical="center"/>
    </xf>
    <xf numFmtId="0" fontId="0" fillId="0" borderId="10" xfId="0" applyBorder="1" applyAlignment="1">
      <alignment horizontal="left" vertical="center"/>
    </xf>
    <xf numFmtId="178" fontId="19" fillId="0" borderId="10" xfId="0" applyNumberFormat="1" applyFont="1" applyBorder="1">
      <alignment vertical="center"/>
    </xf>
    <xf numFmtId="178" fontId="0" fillId="0" borderId="1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78" fontId="19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1" fontId="3" fillId="2" borderId="2" xfId="1" applyFont="1" applyFill="1" applyBorder="1" applyAlignment="1">
      <alignment horizontal="center" vertical="center"/>
    </xf>
    <xf numFmtId="41" fontId="14" fillId="2" borderId="2" xfId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41" fontId="3" fillId="5" borderId="8" xfId="1" applyFont="1" applyFill="1" applyBorder="1" applyAlignment="1">
      <alignment horizontal="center" vertical="center"/>
    </xf>
    <xf numFmtId="179" fontId="15" fillId="0" borderId="2" xfId="1" applyNumberFormat="1" applyFont="1" applyFill="1" applyBorder="1" applyAlignment="1">
      <alignment horizontal="right" vertical="center"/>
    </xf>
    <xf numFmtId="179" fontId="1" fillId="0" borderId="2" xfId="1" applyNumberFormat="1" applyFont="1" applyFill="1" applyBorder="1" applyAlignment="1">
      <alignment horizontal="right" vertical="center"/>
    </xf>
    <xf numFmtId="179" fontId="8" fillId="0" borderId="2" xfId="0" applyNumberFormat="1" applyFont="1" applyBorder="1" applyAlignment="1">
      <alignment horizontal="right" vertical="center"/>
    </xf>
    <xf numFmtId="179" fontId="0" fillId="0" borderId="2" xfId="0" applyNumberFormat="1" applyFont="1" applyBorder="1" applyAlignment="1">
      <alignment horizontal="right" vertical="center"/>
    </xf>
    <xf numFmtId="179" fontId="15" fillId="0" borderId="4" xfId="1" applyNumberFormat="1" applyFont="1" applyFill="1" applyBorder="1" applyAlignment="1">
      <alignment horizontal="right" vertical="center"/>
    </xf>
    <xf numFmtId="179" fontId="1" fillId="0" borderId="4" xfId="1" applyNumberFormat="1" applyFont="1" applyFill="1" applyBorder="1" applyAlignment="1">
      <alignment horizontal="right" vertical="center"/>
    </xf>
    <xf numFmtId="179" fontId="8" fillId="0" borderId="4" xfId="0" applyNumberFormat="1" applyFont="1" applyBorder="1" applyAlignment="1">
      <alignment horizontal="right" vertical="center"/>
    </xf>
    <xf numFmtId="179" fontId="0" fillId="0" borderId="4" xfId="0" applyNumberFormat="1" applyFont="1" applyBorder="1" applyAlignment="1">
      <alignment horizontal="right" vertical="center"/>
    </xf>
    <xf numFmtId="0" fontId="20" fillId="0" borderId="2" xfId="0" applyFont="1" applyBorder="1">
      <alignment vertical="center"/>
    </xf>
    <xf numFmtId="176" fontId="0" fillId="0" borderId="2" xfId="0" applyNumberFormat="1" applyBorder="1">
      <alignment vertical="center"/>
    </xf>
    <xf numFmtId="176" fontId="0" fillId="0" borderId="4" xfId="0" applyNumberFormat="1" applyBorder="1">
      <alignment vertical="center"/>
    </xf>
    <xf numFmtId="0" fontId="0" fillId="0" borderId="9" xfId="0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7">
    <cellStyle name="쉼표 [0]" xfId="1" builtinId="6"/>
    <cellStyle name="표준" xfId="0" builtinId="0"/>
    <cellStyle name="표준 2" xfId="2"/>
    <cellStyle name="표준 3" xfId="3"/>
    <cellStyle name="표준 4" xfId="4"/>
    <cellStyle name="표준 5" xfId="5"/>
    <cellStyle name="표준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L42"/>
  <sheetViews>
    <sheetView zoomScale="108" zoomScaleNormal="108" workbookViewId="0">
      <selection activeCell="G9" sqref="G9"/>
    </sheetView>
  </sheetViews>
  <sheetFormatPr defaultRowHeight="17.399999999999999" x14ac:dyDescent="0.4"/>
  <cols>
    <col min="1" max="1" width="10.59765625" style="1" customWidth="1"/>
    <col min="2" max="2" width="11.09765625" style="1" bestFit="1" customWidth="1"/>
    <col min="3" max="3" width="11.09765625" bestFit="1" customWidth="1"/>
    <col min="4" max="4" width="12.3984375" bestFit="1" customWidth="1"/>
    <col min="5" max="8" width="11.09765625" bestFit="1" customWidth="1"/>
    <col min="9" max="10" width="8.59765625" bestFit="1" customWidth="1"/>
    <col min="11" max="11" width="8" customWidth="1"/>
  </cols>
  <sheetData>
    <row r="1" spans="1:11" ht="34.5" customHeight="1" x14ac:dyDescent="0.4">
      <c r="A1" s="49" t="s">
        <v>48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2.5" customHeight="1" x14ac:dyDescent="0.4">
      <c r="A2" s="55" t="s">
        <v>58</v>
      </c>
      <c r="B2" s="55"/>
      <c r="C2" s="55"/>
      <c r="D2" s="1"/>
      <c r="E2" s="1"/>
      <c r="F2" s="1"/>
      <c r="G2" s="1"/>
      <c r="H2" s="1"/>
      <c r="I2" s="1"/>
      <c r="J2" s="48" t="s">
        <v>42</v>
      </c>
      <c r="K2" s="48"/>
    </row>
    <row r="3" spans="1:11" ht="22.5" customHeight="1" x14ac:dyDescent="0.4">
      <c r="A3" s="51" t="s">
        <v>52</v>
      </c>
      <c r="B3" s="51" t="s">
        <v>37</v>
      </c>
      <c r="C3" s="53" t="s">
        <v>36</v>
      </c>
      <c r="D3" s="54"/>
      <c r="E3" s="54"/>
      <c r="F3" s="54" t="s">
        <v>3</v>
      </c>
      <c r="G3" s="54"/>
      <c r="H3" s="54"/>
      <c r="I3" s="54" t="s">
        <v>4</v>
      </c>
      <c r="J3" s="54"/>
      <c r="K3" s="54"/>
    </row>
    <row r="4" spans="1:11" ht="22.5" customHeight="1" x14ac:dyDescent="0.4">
      <c r="A4" s="52"/>
      <c r="B4" s="52"/>
      <c r="C4" s="21" t="s">
        <v>0</v>
      </c>
      <c r="D4" s="21" t="s">
        <v>1</v>
      </c>
      <c r="E4" s="21" t="s">
        <v>2</v>
      </c>
      <c r="F4" s="21" t="s">
        <v>0</v>
      </c>
      <c r="G4" s="21" t="s">
        <v>1</v>
      </c>
      <c r="H4" s="21" t="s">
        <v>2</v>
      </c>
      <c r="I4" s="21" t="s">
        <v>0</v>
      </c>
      <c r="J4" s="21" t="s">
        <v>1</v>
      </c>
      <c r="K4" s="21" t="s">
        <v>2</v>
      </c>
    </row>
    <row r="5" spans="1:11" ht="22.5" customHeight="1" x14ac:dyDescent="0.4">
      <c r="A5" s="35" t="s">
        <v>33</v>
      </c>
      <c r="B5" s="36">
        <v>110613</v>
      </c>
      <c r="C5" s="36">
        <f>I5+F5</f>
        <v>295878</v>
      </c>
      <c r="D5" s="36">
        <v>148455</v>
      </c>
      <c r="E5" s="36">
        <v>145033</v>
      </c>
      <c r="F5" s="36">
        <v>293488</v>
      </c>
      <c r="G5" s="36">
        <v>148455</v>
      </c>
      <c r="H5" s="36">
        <v>145033</v>
      </c>
      <c r="I5" s="36">
        <v>2390</v>
      </c>
      <c r="J5" s="36">
        <v>1430</v>
      </c>
      <c r="K5" s="36">
        <v>960</v>
      </c>
    </row>
    <row r="6" spans="1:11" ht="22.5" customHeight="1" x14ac:dyDescent="0.4">
      <c r="A6" s="19" t="s">
        <v>34</v>
      </c>
      <c r="B6" s="20">
        <v>111921</v>
      </c>
      <c r="C6" s="20">
        <v>295538</v>
      </c>
      <c r="D6" s="20">
        <v>149827</v>
      </c>
      <c r="E6" s="20">
        <v>145711</v>
      </c>
      <c r="F6" s="20">
        <v>292750</v>
      </c>
      <c r="G6" s="20">
        <v>148115</v>
      </c>
      <c r="H6" s="20">
        <v>144635</v>
      </c>
      <c r="I6" s="20">
        <v>2788</v>
      </c>
      <c r="J6" s="20">
        <v>1712</v>
      </c>
      <c r="K6" s="20">
        <v>1076</v>
      </c>
    </row>
    <row r="7" spans="1:11" ht="22.5" customHeight="1" x14ac:dyDescent="0.4">
      <c r="A7" s="19" t="s">
        <v>35</v>
      </c>
      <c r="B7" s="20">
        <v>112907</v>
      </c>
      <c r="C7" s="20">
        <v>295215</v>
      </c>
      <c r="D7" s="20">
        <v>149735</v>
      </c>
      <c r="E7" s="20">
        <v>145480</v>
      </c>
      <c r="F7" s="20">
        <v>292217</v>
      </c>
      <c r="G7" s="20">
        <v>147922</v>
      </c>
      <c r="H7" s="20">
        <v>144295</v>
      </c>
      <c r="I7" s="20">
        <v>2998</v>
      </c>
      <c r="J7" s="20">
        <v>1813</v>
      </c>
      <c r="K7" s="20">
        <v>1185</v>
      </c>
    </row>
    <row r="8" spans="1:11" ht="22.5" customHeight="1" x14ac:dyDescent="0.4">
      <c r="A8" s="19" t="s">
        <v>44</v>
      </c>
      <c r="B8" s="20">
        <v>114364</v>
      </c>
      <c r="C8" s="20">
        <v>294565</v>
      </c>
      <c r="D8" s="20">
        <v>149547</v>
      </c>
      <c r="E8" s="20">
        <v>145018</v>
      </c>
      <c r="F8" s="20">
        <v>291366</v>
      </c>
      <c r="G8" s="20">
        <v>147539</v>
      </c>
      <c r="H8" s="20">
        <v>143827</v>
      </c>
      <c r="I8" s="20">
        <v>3199</v>
      </c>
      <c r="J8" s="20">
        <v>2008</v>
      </c>
      <c r="K8" s="20">
        <v>1191</v>
      </c>
    </row>
    <row r="9" spans="1:11" ht="22.5" customHeight="1" x14ac:dyDescent="0.4">
      <c r="A9" s="19" t="s">
        <v>49</v>
      </c>
      <c r="B9" s="20">
        <v>116100</v>
      </c>
      <c r="C9" s="20">
        <v>294459</v>
      </c>
      <c r="D9" s="20">
        <v>149725</v>
      </c>
      <c r="E9" s="20">
        <v>144734</v>
      </c>
      <c r="F9" s="20">
        <v>290900</v>
      </c>
      <c r="G9" s="20">
        <v>147346</v>
      </c>
      <c r="H9" s="20">
        <v>143554</v>
      </c>
      <c r="I9" s="20">
        <v>3559</v>
      </c>
      <c r="J9" s="20">
        <v>2379</v>
      </c>
      <c r="K9" s="20">
        <v>1180</v>
      </c>
    </row>
    <row r="10" spans="1:11" ht="22.5" customHeight="1" x14ac:dyDescent="0.4">
      <c r="A10" s="19" t="s">
        <v>54</v>
      </c>
      <c r="B10" s="20">
        <v>117602</v>
      </c>
      <c r="C10" s="20">
        <v>294073</v>
      </c>
      <c r="D10" s="20">
        <v>149727</v>
      </c>
      <c r="E10" s="20">
        <v>144346</v>
      </c>
      <c r="F10" s="20">
        <v>290168</v>
      </c>
      <c r="G10" s="20">
        <v>147088</v>
      </c>
      <c r="H10" s="20">
        <v>143080</v>
      </c>
      <c r="I10" s="20">
        <v>3905</v>
      </c>
      <c r="J10" s="20">
        <v>2639</v>
      </c>
      <c r="K10" s="20">
        <v>1266</v>
      </c>
    </row>
    <row r="11" spans="1:11" ht="22.5" customHeight="1" x14ac:dyDescent="0.4">
      <c r="A11" s="19" t="s">
        <v>55</v>
      </c>
      <c r="B11" s="20">
        <v>118910</v>
      </c>
      <c r="C11" s="20">
        <v>293036</v>
      </c>
      <c r="D11" s="20">
        <v>149333</v>
      </c>
      <c r="E11" s="20">
        <v>143703</v>
      </c>
      <c r="F11" s="20">
        <v>288988</v>
      </c>
      <c r="G11" s="20">
        <v>146565</v>
      </c>
      <c r="H11" s="20">
        <v>142423</v>
      </c>
      <c r="I11" s="20">
        <v>4048</v>
      </c>
      <c r="J11" s="20">
        <v>2768</v>
      </c>
      <c r="K11" s="20">
        <v>1280</v>
      </c>
    </row>
    <row r="12" spans="1:11" ht="24" customHeight="1" x14ac:dyDescent="0.4">
      <c r="A12" s="32" t="s">
        <v>59</v>
      </c>
      <c r="B12" s="33">
        <f>SUM(B13:B39)</f>
        <v>119606</v>
      </c>
      <c r="C12" s="34">
        <f>D12+E12</f>
        <v>291224</v>
      </c>
      <c r="D12" s="33">
        <f>SUM(D13:D39)</f>
        <v>148407</v>
      </c>
      <c r="E12" s="33">
        <f>SUM(E13:E39)</f>
        <v>142817</v>
      </c>
      <c r="F12" s="33">
        <f>G12+H12</f>
        <v>287059</v>
      </c>
      <c r="G12" s="33">
        <f>SUM(G13:G39)</f>
        <v>145503</v>
      </c>
      <c r="H12" s="33">
        <f>SUM(H13:H39)</f>
        <v>141556</v>
      </c>
      <c r="I12" s="33">
        <f>J12+K12</f>
        <v>4165</v>
      </c>
      <c r="J12" s="33">
        <f>SUM(J13:J39)</f>
        <v>2904</v>
      </c>
      <c r="K12" s="33">
        <f>SUM(K13:K39)</f>
        <v>1261</v>
      </c>
    </row>
    <row r="13" spans="1:11" s="14" customFormat="1" ht="22.5" customHeight="1" x14ac:dyDescent="0.4">
      <c r="A13" s="4" t="s">
        <v>6</v>
      </c>
      <c r="B13" s="46">
        <v>6418</v>
      </c>
      <c r="C13" s="37">
        <f>SUM(D13:E13)</f>
        <v>14600</v>
      </c>
      <c r="D13" s="38">
        <f>G13+J13</f>
        <v>7628</v>
      </c>
      <c r="E13" s="38">
        <f>H13+K13</f>
        <v>6972</v>
      </c>
      <c r="F13" s="39">
        <f>SUM(G13:H13)</f>
        <v>13939</v>
      </c>
      <c r="G13" s="46">
        <v>7052</v>
      </c>
      <c r="H13" s="46">
        <v>6887</v>
      </c>
      <c r="I13" s="39">
        <f>SUM(J13:K13)</f>
        <v>661</v>
      </c>
      <c r="J13" s="40">
        <v>576</v>
      </c>
      <c r="K13" s="40">
        <v>85</v>
      </c>
    </row>
    <row r="14" spans="1:11" s="14" customFormat="1" ht="22.5" customHeight="1" x14ac:dyDescent="0.4">
      <c r="A14" s="4" t="s">
        <v>7</v>
      </c>
      <c r="B14" s="46">
        <v>8399</v>
      </c>
      <c r="C14" s="37">
        <f t="shared" ref="C14:C39" si="0">SUM(D14:E14)</f>
        <v>21018</v>
      </c>
      <c r="D14" s="38">
        <f t="shared" ref="D14:D39" si="1">G14+J14</f>
        <v>10597</v>
      </c>
      <c r="E14" s="38">
        <f t="shared" ref="E14:E39" si="2">H14+K14</f>
        <v>10421</v>
      </c>
      <c r="F14" s="39">
        <f t="shared" ref="F14:F39" si="3">SUM(G14:H14)</f>
        <v>20883</v>
      </c>
      <c r="G14" s="46">
        <v>10558</v>
      </c>
      <c r="H14" s="46">
        <v>10325</v>
      </c>
      <c r="I14" s="39">
        <f t="shared" ref="I14:I39" si="4">SUM(J14:K14)</f>
        <v>135</v>
      </c>
      <c r="J14" s="40">
        <v>39</v>
      </c>
      <c r="K14" s="40">
        <v>96</v>
      </c>
    </row>
    <row r="15" spans="1:11" s="14" customFormat="1" ht="22.5" customHeight="1" x14ac:dyDescent="0.4">
      <c r="A15" s="4" t="s">
        <v>8</v>
      </c>
      <c r="B15" s="46">
        <v>3284</v>
      </c>
      <c r="C15" s="37">
        <f t="shared" si="0"/>
        <v>7003</v>
      </c>
      <c r="D15" s="38">
        <f t="shared" si="1"/>
        <v>3642</v>
      </c>
      <c r="E15" s="38">
        <f t="shared" si="2"/>
        <v>3361</v>
      </c>
      <c r="F15" s="39">
        <f t="shared" si="3"/>
        <v>6794</v>
      </c>
      <c r="G15" s="46">
        <v>3479</v>
      </c>
      <c r="H15" s="46">
        <v>3315</v>
      </c>
      <c r="I15" s="39">
        <f t="shared" si="4"/>
        <v>209</v>
      </c>
      <c r="J15" s="40">
        <v>163</v>
      </c>
      <c r="K15" s="40">
        <v>46</v>
      </c>
    </row>
    <row r="16" spans="1:11" s="14" customFormat="1" ht="22.5" customHeight="1" x14ac:dyDescent="0.4">
      <c r="A16" s="4" t="s">
        <v>9</v>
      </c>
      <c r="B16" s="46">
        <v>3471</v>
      </c>
      <c r="C16" s="37">
        <f t="shared" si="0"/>
        <v>7083</v>
      </c>
      <c r="D16" s="38">
        <f t="shared" si="1"/>
        <v>3729</v>
      </c>
      <c r="E16" s="38">
        <f t="shared" si="2"/>
        <v>3354</v>
      </c>
      <c r="F16" s="39">
        <f t="shared" si="3"/>
        <v>6861</v>
      </c>
      <c r="G16" s="46">
        <v>3554</v>
      </c>
      <c r="H16" s="46">
        <v>3307</v>
      </c>
      <c r="I16" s="39">
        <f t="shared" si="4"/>
        <v>222</v>
      </c>
      <c r="J16" s="40">
        <v>175</v>
      </c>
      <c r="K16" s="40">
        <v>47</v>
      </c>
    </row>
    <row r="17" spans="1:12" s="14" customFormat="1" ht="22.5" customHeight="1" x14ac:dyDescent="0.4">
      <c r="A17" s="4" t="s">
        <v>10</v>
      </c>
      <c r="B17" s="46">
        <v>1724</v>
      </c>
      <c r="C17" s="37">
        <f t="shared" si="0"/>
        <v>3233</v>
      </c>
      <c r="D17" s="38">
        <f t="shared" si="1"/>
        <v>1682</v>
      </c>
      <c r="E17" s="38">
        <f t="shared" si="2"/>
        <v>1551</v>
      </c>
      <c r="F17" s="39">
        <f>SUM(G17:H17)</f>
        <v>3134</v>
      </c>
      <c r="G17" s="46">
        <v>1594</v>
      </c>
      <c r="H17" s="46">
        <v>1540</v>
      </c>
      <c r="I17" s="39">
        <f t="shared" si="4"/>
        <v>99</v>
      </c>
      <c r="J17" s="40">
        <v>88</v>
      </c>
      <c r="K17" s="40">
        <v>11</v>
      </c>
    </row>
    <row r="18" spans="1:12" s="14" customFormat="1" ht="22.5" customHeight="1" x14ac:dyDescent="0.4">
      <c r="A18" s="4" t="s">
        <v>11</v>
      </c>
      <c r="B18" s="46">
        <v>1290</v>
      </c>
      <c r="C18" s="37">
        <f t="shared" si="0"/>
        <v>2381</v>
      </c>
      <c r="D18" s="38">
        <f t="shared" si="1"/>
        <v>1189</v>
      </c>
      <c r="E18" s="38">
        <f t="shared" si="2"/>
        <v>1192</v>
      </c>
      <c r="F18" s="39">
        <f t="shared" si="3"/>
        <v>2325</v>
      </c>
      <c r="G18" s="46">
        <v>1139</v>
      </c>
      <c r="H18" s="46">
        <v>1186</v>
      </c>
      <c r="I18" s="39">
        <f t="shared" si="4"/>
        <v>56</v>
      </c>
      <c r="J18" s="40">
        <v>50</v>
      </c>
      <c r="K18" s="40">
        <v>6</v>
      </c>
    </row>
    <row r="19" spans="1:12" s="14" customFormat="1" ht="22.5" customHeight="1" x14ac:dyDescent="0.4">
      <c r="A19" s="4" t="s">
        <v>12</v>
      </c>
      <c r="B19" s="46">
        <v>1190</v>
      </c>
      <c r="C19" s="37">
        <f t="shared" si="0"/>
        <v>2276</v>
      </c>
      <c r="D19" s="38">
        <f t="shared" si="1"/>
        <v>1265</v>
      </c>
      <c r="E19" s="38">
        <f t="shared" si="2"/>
        <v>1011</v>
      </c>
      <c r="F19" s="39">
        <f t="shared" si="3"/>
        <v>2191</v>
      </c>
      <c r="G19" s="46">
        <v>1191</v>
      </c>
      <c r="H19" s="46">
        <v>1000</v>
      </c>
      <c r="I19" s="39">
        <f t="shared" si="4"/>
        <v>85</v>
      </c>
      <c r="J19" s="40">
        <v>74</v>
      </c>
      <c r="K19" s="45">
        <v>11</v>
      </c>
    </row>
    <row r="20" spans="1:12" s="14" customFormat="1" ht="22.5" customHeight="1" x14ac:dyDescent="0.4">
      <c r="A20" s="4" t="s">
        <v>13</v>
      </c>
      <c r="B20" s="46">
        <v>2332</v>
      </c>
      <c r="C20" s="37">
        <f t="shared" si="0"/>
        <v>4555</v>
      </c>
      <c r="D20" s="38">
        <f t="shared" si="1"/>
        <v>2331</v>
      </c>
      <c r="E20" s="38">
        <f t="shared" si="2"/>
        <v>2224</v>
      </c>
      <c r="F20" s="39">
        <f t="shared" si="3"/>
        <v>4483</v>
      </c>
      <c r="G20" s="46">
        <v>2288</v>
      </c>
      <c r="H20" s="46">
        <v>2195</v>
      </c>
      <c r="I20" s="39">
        <f t="shared" si="4"/>
        <v>72</v>
      </c>
      <c r="J20" s="40">
        <v>43</v>
      </c>
      <c r="K20" s="45">
        <v>29</v>
      </c>
    </row>
    <row r="21" spans="1:12" s="14" customFormat="1" ht="22.5" customHeight="1" x14ac:dyDescent="0.4">
      <c r="A21" s="4" t="s">
        <v>14</v>
      </c>
      <c r="B21" s="46">
        <v>1660</v>
      </c>
      <c r="C21" s="37">
        <f t="shared" si="0"/>
        <v>3263</v>
      </c>
      <c r="D21" s="38">
        <f t="shared" si="1"/>
        <v>1641</v>
      </c>
      <c r="E21" s="38">
        <f t="shared" si="2"/>
        <v>1622</v>
      </c>
      <c r="F21" s="39">
        <f t="shared" si="3"/>
        <v>3237</v>
      </c>
      <c r="G21" s="46">
        <v>1630</v>
      </c>
      <c r="H21" s="46">
        <v>1607</v>
      </c>
      <c r="I21" s="39">
        <f t="shared" si="4"/>
        <v>26</v>
      </c>
      <c r="J21" s="40">
        <v>11</v>
      </c>
      <c r="K21" s="45">
        <v>15</v>
      </c>
    </row>
    <row r="22" spans="1:12" s="14" customFormat="1" ht="22.5" customHeight="1" x14ac:dyDescent="0.4">
      <c r="A22" s="4" t="s">
        <v>15</v>
      </c>
      <c r="B22" s="46">
        <v>2445</v>
      </c>
      <c r="C22" s="37">
        <f t="shared" si="0"/>
        <v>5182</v>
      </c>
      <c r="D22" s="38">
        <f t="shared" si="1"/>
        <v>2614</v>
      </c>
      <c r="E22" s="38">
        <f t="shared" si="2"/>
        <v>2568</v>
      </c>
      <c r="F22" s="39">
        <f t="shared" si="3"/>
        <v>5096</v>
      </c>
      <c r="G22" s="46">
        <v>2554</v>
      </c>
      <c r="H22" s="46">
        <v>2542</v>
      </c>
      <c r="I22" s="39">
        <f t="shared" si="4"/>
        <v>86</v>
      </c>
      <c r="J22" s="40">
        <v>60</v>
      </c>
      <c r="K22" s="40">
        <v>26</v>
      </c>
    </row>
    <row r="23" spans="1:12" s="14" customFormat="1" ht="22.5" customHeight="1" x14ac:dyDescent="0.4">
      <c r="A23" s="4" t="s">
        <v>16</v>
      </c>
      <c r="B23" s="46">
        <v>2289</v>
      </c>
      <c r="C23" s="37">
        <f t="shared" si="0"/>
        <v>4540</v>
      </c>
      <c r="D23" s="38">
        <f t="shared" si="1"/>
        <v>2351</v>
      </c>
      <c r="E23" s="38">
        <f t="shared" si="2"/>
        <v>2189</v>
      </c>
      <c r="F23" s="39">
        <f t="shared" si="3"/>
        <v>4496</v>
      </c>
      <c r="G23" s="46">
        <v>2324</v>
      </c>
      <c r="H23" s="46">
        <v>2172</v>
      </c>
      <c r="I23" s="39">
        <f t="shared" si="4"/>
        <v>44</v>
      </c>
      <c r="J23" s="40">
        <v>27</v>
      </c>
      <c r="K23" s="40">
        <v>17</v>
      </c>
    </row>
    <row r="24" spans="1:12" s="14" customFormat="1" ht="22.5" customHeight="1" x14ac:dyDescent="0.4">
      <c r="A24" s="4" t="s">
        <v>17</v>
      </c>
      <c r="B24" s="46">
        <v>3242</v>
      </c>
      <c r="C24" s="37">
        <f t="shared" si="0"/>
        <v>6795</v>
      </c>
      <c r="D24" s="38">
        <f t="shared" si="1"/>
        <v>3504</v>
      </c>
      <c r="E24" s="38">
        <f t="shared" si="2"/>
        <v>3291</v>
      </c>
      <c r="F24" s="39">
        <f t="shared" si="3"/>
        <v>6753</v>
      </c>
      <c r="G24" s="46">
        <v>3492</v>
      </c>
      <c r="H24" s="46">
        <v>3261</v>
      </c>
      <c r="I24" s="39">
        <f t="shared" si="4"/>
        <v>42</v>
      </c>
      <c r="J24" s="40">
        <v>12</v>
      </c>
      <c r="K24" s="40">
        <v>30</v>
      </c>
    </row>
    <row r="25" spans="1:12" s="14" customFormat="1" ht="22.5" customHeight="1" x14ac:dyDescent="0.4">
      <c r="A25" s="4" t="s">
        <v>18</v>
      </c>
      <c r="B25" s="46">
        <v>1924</v>
      </c>
      <c r="C25" s="37">
        <f t="shared" si="0"/>
        <v>4121</v>
      </c>
      <c r="D25" s="38">
        <f t="shared" si="1"/>
        <v>2067</v>
      </c>
      <c r="E25" s="38">
        <f t="shared" si="2"/>
        <v>2054</v>
      </c>
      <c r="F25" s="39">
        <f t="shared" si="3"/>
        <v>4089</v>
      </c>
      <c r="G25" s="46">
        <v>2059</v>
      </c>
      <c r="H25" s="46">
        <v>2030</v>
      </c>
      <c r="I25" s="39">
        <f t="shared" si="4"/>
        <v>32</v>
      </c>
      <c r="J25" s="40">
        <v>8</v>
      </c>
      <c r="K25" s="40">
        <v>24</v>
      </c>
    </row>
    <row r="26" spans="1:12" s="14" customFormat="1" ht="22.5" customHeight="1" x14ac:dyDescent="0.4">
      <c r="A26" s="4" t="s">
        <v>19</v>
      </c>
      <c r="B26" s="46">
        <v>3138</v>
      </c>
      <c r="C26" s="37">
        <f t="shared" si="0"/>
        <v>6304</v>
      </c>
      <c r="D26" s="38">
        <f t="shared" si="1"/>
        <v>3311</v>
      </c>
      <c r="E26" s="38">
        <f t="shared" si="2"/>
        <v>2993</v>
      </c>
      <c r="F26" s="39">
        <f t="shared" si="3"/>
        <v>6027</v>
      </c>
      <c r="G26" s="46">
        <v>3079</v>
      </c>
      <c r="H26" s="46">
        <v>2948</v>
      </c>
      <c r="I26" s="39">
        <f t="shared" si="4"/>
        <v>277</v>
      </c>
      <c r="J26" s="40">
        <v>232</v>
      </c>
      <c r="K26" s="40">
        <v>45</v>
      </c>
    </row>
    <row r="27" spans="1:12" s="14" customFormat="1" ht="22.5" customHeight="1" x14ac:dyDescent="0.4">
      <c r="A27" s="4" t="s">
        <v>20</v>
      </c>
      <c r="B27" s="46">
        <v>5430</v>
      </c>
      <c r="C27" s="37">
        <f t="shared" si="0"/>
        <v>13151</v>
      </c>
      <c r="D27" s="38">
        <f t="shared" si="1"/>
        <v>6800</v>
      </c>
      <c r="E27" s="38">
        <f t="shared" si="2"/>
        <v>6351</v>
      </c>
      <c r="F27" s="39">
        <f t="shared" si="3"/>
        <v>12782</v>
      </c>
      <c r="G27" s="46">
        <v>6482</v>
      </c>
      <c r="H27" s="46">
        <v>6300</v>
      </c>
      <c r="I27" s="39">
        <f t="shared" si="4"/>
        <v>369</v>
      </c>
      <c r="J27" s="40">
        <v>318</v>
      </c>
      <c r="K27" s="40">
        <v>51</v>
      </c>
    </row>
    <row r="28" spans="1:12" s="14" customFormat="1" ht="22.5" customHeight="1" x14ac:dyDescent="0.4">
      <c r="A28" s="4" t="s">
        <v>21</v>
      </c>
      <c r="B28" s="46">
        <v>2888</v>
      </c>
      <c r="C28" s="37">
        <f t="shared" si="0"/>
        <v>7868</v>
      </c>
      <c r="D28" s="38">
        <f t="shared" si="1"/>
        <v>4035</v>
      </c>
      <c r="E28" s="38">
        <f t="shared" si="2"/>
        <v>3833</v>
      </c>
      <c r="F28" s="39">
        <f t="shared" si="3"/>
        <v>7600</v>
      </c>
      <c r="G28" s="46">
        <v>3782</v>
      </c>
      <c r="H28" s="46">
        <v>3818</v>
      </c>
      <c r="I28" s="39">
        <f t="shared" si="4"/>
        <v>268</v>
      </c>
      <c r="J28" s="40">
        <v>253</v>
      </c>
      <c r="K28" s="40">
        <v>15</v>
      </c>
    </row>
    <row r="29" spans="1:12" s="14" customFormat="1" ht="22.5" customHeight="1" x14ac:dyDescent="0.4">
      <c r="A29" s="4" t="s">
        <v>22</v>
      </c>
      <c r="B29" s="46">
        <v>7927</v>
      </c>
      <c r="C29" s="37">
        <f t="shared" si="0"/>
        <v>21046</v>
      </c>
      <c r="D29" s="38">
        <f t="shared" si="1"/>
        <v>10411</v>
      </c>
      <c r="E29" s="38">
        <f t="shared" si="2"/>
        <v>10635</v>
      </c>
      <c r="F29" s="39">
        <f t="shared" si="3"/>
        <v>20901</v>
      </c>
      <c r="G29" s="46">
        <v>10339</v>
      </c>
      <c r="H29" s="46">
        <v>10562</v>
      </c>
      <c r="I29" s="39">
        <f t="shared" si="4"/>
        <v>145</v>
      </c>
      <c r="J29" s="40">
        <v>72</v>
      </c>
      <c r="K29" s="40">
        <v>73</v>
      </c>
      <c r="L29" s="3"/>
    </row>
    <row r="30" spans="1:12" s="14" customFormat="1" ht="22.5" customHeight="1" x14ac:dyDescent="0.4">
      <c r="A30" s="4" t="s">
        <v>23</v>
      </c>
      <c r="B30" s="46">
        <v>8635</v>
      </c>
      <c r="C30" s="37">
        <f t="shared" si="0"/>
        <v>21378</v>
      </c>
      <c r="D30" s="38">
        <f t="shared" si="1"/>
        <v>10726</v>
      </c>
      <c r="E30" s="38">
        <f t="shared" si="2"/>
        <v>10652</v>
      </c>
      <c r="F30" s="39">
        <f t="shared" si="3"/>
        <v>21160</v>
      </c>
      <c r="G30" s="46">
        <v>10586</v>
      </c>
      <c r="H30" s="46">
        <v>10574</v>
      </c>
      <c r="I30" s="39">
        <f t="shared" si="4"/>
        <v>218</v>
      </c>
      <c r="J30" s="40">
        <v>140</v>
      </c>
      <c r="K30" s="40">
        <v>78</v>
      </c>
    </row>
    <row r="31" spans="1:12" s="14" customFormat="1" ht="22.5" customHeight="1" x14ac:dyDescent="0.4">
      <c r="A31" s="4" t="s">
        <v>24</v>
      </c>
      <c r="B31" s="46">
        <v>5525</v>
      </c>
      <c r="C31" s="37">
        <f t="shared" si="0"/>
        <v>12758</v>
      </c>
      <c r="D31" s="38">
        <f t="shared" si="1"/>
        <v>6636</v>
      </c>
      <c r="E31" s="38">
        <f t="shared" si="2"/>
        <v>6122</v>
      </c>
      <c r="F31" s="39">
        <f t="shared" si="3"/>
        <v>12635</v>
      </c>
      <c r="G31" s="46">
        <v>6578</v>
      </c>
      <c r="H31" s="46">
        <v>6057</v>
      </c>
      <c r="I31" s="39">
        <f t="shared" si="4"/>
        <v>123</v>
      </c>
      <c r="J31" s="40">
        <v>58</v>
      </c>
      <c r="K31" s="40">
        <v>65</v>
      </c>
    </row>
    <row r="32" spans="1:12" s="14" customFormat="1" ht="22.5" customHeight="1" x14ac:dyDescent="0.4">
      <c r="A32" s="4" t="s">
        <v>25</v>
      </c>
      <c r="B32" s="46">
        <v>4016</v>
      </c>
      <c r="C32" s="37">
        <f t="shared" si="0"/>
        <v>11123</v>
      </c>
      <c r="D32" s="38">
        <f t="shared" si="1"/>
        <v>5569</v>
      </c>
      <c r="E32" s="38">
        <f t="shared" si="2"/>
        <v>5554</v>
      </c>
      <c r="F32" s="39">
        <f t="shared" si="3"/>
        <v>11042</v>
      </c>
      <c r="G32" s="46">
        <v>5534</v>
      </c>
      <c r="H32" s="46">
        <v>5508</v>
      </c>
      <c r="I32" s="39">
        <f t="shared" si="4"/>
        <v>81</v>
      </c>
      <c r="J32" s="40">
        <v>35</v>
      </c>
      <c r="K32" s="40">
        <v>46</v>
      </c>
    </row>
    <row r="33" spans="1:11" s="14" customFormat="1" ht="22.5" customHeight="1" x14ac:dyDescent="0.4">
      <c r="A33" s="4" t="s">
        <v>26</v>
      </c>
      <c r="B33" s="46">
        <v>3750</v>
      </c>
      <c r="C33" s="37">
        <f t="shared" si="0"/>
        <v>9611</v>
      </c>
      <c r="D33" s="38">
        <f t="shared" si="1"/>
        <v>4798</v>
      </c>
      <c r="E33" s="38">
        <f t="shared" si="2"/>
        <v>4813</v>
      </c>
      <c r="F33" s="39">
        <f t="shared" si="3"/>
        <v>9448</v>
      </c>
      <c r="G33" s="46">
        <v>4701</v>
      </c>
      <c r="H33" s="46">
        <v>4747</v>
      </c>
      <c r="I33" s="39">
        <f t="shared" si="4"/>
        <v>163</v>
      </c>
      <c r="J33" s="40">
        <v>97</v>
      </c>
      <c r="K33" s="40">
        <v>66</v>
      </c>
    </row>
    <row r="34" spans="1:11" s="14" customFormat="1" ht="22.5" customHeight="1" x14ac:dyDescent="0.4">
      <c r="A34" s="4" t="s">
        <v>27</v>
      </c>
      <c r="B34" s="46">
        <v>13225</v>
      </c>
      <c r="C34" s="37">
        <f t="shared" si="0"/>
        <v>35371</v>
      </c>
      <c r="D34" s="38">
        <f t="shared" si="1"/>
        <v>17945</v>
      </c>
      <c r="E34" s="38">
        <f t="shared" si="2"/>
        <v>17426</v>
      </c>
      <c r="F34" s="39">
        <f t="shared" si="3"/>
        <v>35148</v>
      </c>
      <c r="G34" s="46">
        <v>17840</v>
      </c>
      <c r="H34" s="46">
        <v>17308</v>
      </c>
      <c r="I34" s="39">
        <f t="shared" si="4"/>
        <v>223</v>
      </c>
      <c r="J34" s="40">
        <v>105</v>
      </c>
      <c r="K34" s="40">
        <v>118</v>
      </c>
    </row>
    <row r="35" spans="1:11" s="14" customFormat="1" ht="22.5" customHeight="1" x14ac:dyDescent="0.4">
      <c r="A35" s="4" t="s">
        <v>28</v>
      </c>
      <c r="B35" s="46">
        <v>11075</v>
      </c>
      <c r="C35" s="37">
        <f t="shared" si="0"/>
        <v>31166</v>
      </c>
      <c r="D35" s="38">
        <f t="shared" si="1"/>
        <v>15602</v>
      </c>
      <c r="E35" s="38">
        <f t="shared" si="2"/>
        <v>15564</v>
      </c>
      <c r="F35" s="39">
        <f t="shared" si="3"/>
        <v>30971</v>
      </c>
      <c r="G35" s="46">
        <v>15516</v>
      </c>
      <c r="H35" s="46">
        <v>15455</v>
      </c>
      <c r="I35" s="39">
        <f t="shared" si="4"/>
        <v>195</v>
      </c>
      <c r="J35" s="40">
        <v>86</v>
      </c>
      <c r="K35" s="40">
        <v>109</v>
      </c>
    </row>
    <row r="36" spans="1:11" s="14" customFormat="1" ht="22.5" customHeight="1" x14ac:dyDescent="0.4">
      <c r="A36" s="4" t="s">
        <v>29</v>
      </c>
      <c r="B36" s="46">
        <v>9504</v>
      </c>
      <c r="C36" s="37">
        <f t="shared" si="0"/>
        <v>22800</v>
      </c>
      <c r="D36" s="38">
        <f t="shared" si="1"/>
        <v>11788</v>
      </c>
      <c r="E36" s="38">
        <f t="shared" si="2"/>
        <v>11012</v>
      </c>
      <c r="F36" s="39">
        <f t="shared" si="3"/>
        <v>22640</v>
      </c>
      <c r="G36" s="46">
        <v>11730</v>
      </c>
      <c r="H36" s="46">
        <v>10910</v>
      </c>
      <c r="I36" s="39">
        <f t="shared" si="4"/>
        <v>160</v>
      </c>
      <c r="J36" s="40">
        <v>58</v>
      </c>
      <c r="K36" s="40">
        <v>102</v>
      </c>
    </row>
    <row r="37" spans="1:11" s="14" customFormat="1" ht="22.5" customHeight="1" x14ac:dyDescent="0.4">
      <c r="A37" s="4" t="s">
        <v>30</v>
      </c>
      <c r="B37" s="46">
        <v>2948</v>
      </c>
      <c r="C37" s="37">
        <f t="shared" si="0"/>
        <v>8459</v>
      </c>
      <c r="D37" s="38">
        <f t="shared" si="1"/>
        <v>4310</v>
      </c>
      <c r="E37" s="38">
        <f t="shared" si="2"/>
        <v>4149</v>
      </c>
      <c r="F37" s="39">
        <f t="shared" si="3"/>
        <v>8412</v>
      </c>
      <c r="G37" s="46">
        <v>4293</v>
      </c>
      <c r="H37" s="46">
        <v>4119</v>
      </c>
      <c r="I37" s="39">
        <f t="shared" si="4"/>
        <v>47</v>
      </c>
      <c r="J37" s="40">
        <v>17</v>
      </c>
      <c r="K37" s="40">
        <v>30</v>
      </c>
    </row>
    <row r="38" spans="1:11" s="14" customFormat="1" ht="22.5" customHeight="1" x14ac:dyDescent="0.4">
      <c r="A38" s="4" t="s">
        <v>31</v>
      </c>
      <c r="B38" s="46">
        <v>1294</v>
      </c>
      <c r="C38" s="37">
        <f t="shared" si="0"/>
        <v>2872</v>
      </c>
      <c r="D38" s="38">
        <f t="shared" si="1"/>
        <v>1581</v>
      </c>
      <c r="E38" s="38">
        <f t="shared" si="2"/>
        <v>1291</v>
      </c>
      <c r="F38" s="39">
        <f t="shared" si="3"/>
        <v>2752</v>
      </c>
      <c r="G38" s="46">
        <v>1474</v>
      </c>
      <c r="H38" s="46">
        <v>1278</v>
      </c>
      <c r="I38" s="39">
        <f t="shared" si="4"/>
        <v>120</v>
      </c>
      <c r="J38" s="40">
        <v>107</v>
      </c>
      <c r="K38" s="40">
        <v>13</v>
      </c>
    </row>
    <row r="39" spans="1:11" s="14" customFormat="1" ht="22.5" customHeight="1" x14ac:dyDescent="0.4">
      <c r="A39" s="5" t="s">
        <v>32</v>
      </c>
      <c r="B39" s="47">
        <v>583</v>
      </c>
      <c r="C39" s="41">
        <f t="shared" si="0"/>
        <v>1267</v>
      </c>
      <c r="D39" s="42">
        <f t="shared" si="1"/>
        <v>655</v>
      </c>
      <c r="E39" s="42">
        <f t="shared" si="2"/>
        <v>612</v>
      </c>
      <c r="F39" s="43">
        <f t="shared" si="3"/>
        <v>1260</v>
      </c>
      <c r="G39" s="47">
        <v>655</v>
      </c>
      <c r="H39" s="47">
        <v>605</v>
      </c>
      <c r="I39" s="43">
        <f t="shared" si="4"/>
        <v>7</v>
      </c>
      <c r="J39" s="44">
        <v>0</v>
      </c>
      <c r="K39" s="44">
        <v>7</v>
      </c>
    </row>
    <row r="40" spans="1:11" ht="18.75" customHeight="1" x14ac:dyDescent="0.4">
      <c r="A40" s="25" t="s">
        <v>5</v>
      </c>
      <c r="B40" s="26"/>
      <c r="C40" s="27"/>
      <c r="D40" s="27"/>
      <c r="E40" s="27"/>
      <c r="F40" s="27"/>
      <c r="G40" s="26"/>
      <c r="H40" s="26"/>
      <c r="I40" s="27"/>
      <c r="J40" s="27"/>
      <c r="K40" s="27"/>
    </row>
    <row r="41" spans="1:11" x14ac:dyDescent="0.4">
      <c r="A41" s="28" t="s">
        <v>47</v>
      </c>
      <c r="B41" s="29"/>
      <c r="C41" s="30"/>
      <c r="D41" s="30"/>
      <c r="E41" s="30"/>
      <c r="F41" s="30"/>
      <c r="G41" s="29"/>
      <c r="H41" s="29"/>
      <c r="I41" s="30"/>
      <c r="J41" s="30"/>
      <c r="K41" s="30"/>
    </row>
    <row r="42" spans="1:11" x14ac:dyDescent="0.4">
      <c r="A42" s="31"/>
      <c r="B42" s="29"/>
      <c r="C42" s="30"/>
      <c r="D42" s="30"/>
      <c r="E42" s="30"/>
      <c r="F42" s="30"/>
      <c r="G42" s="29"/>
      <c r="H42" s="29"/>
      <c r="I42" s="30"/>
      <c r="J42" s="30"/>
      <c r="K42" s="30"/>
    </row>
  </sheetData>
  <mergeCells count="8">
    <mergeCell ref="J2:K2"/>
    <mergeCell ref="A1:K1"/>
    <mergeCell ref="B3:B4"/>
    <mergeCell ref="A3:A4"/>
    <mergeCell ref="C3:E3"/>
    <mergeCell ref="F3:H3"/>
    <mergeCell ref="I3:K3"/>
    <mergeCell ref="A2:C2"/>
  </mergeCells>
  <phoneticPr fontId="2" type="noConversion"/>
  <pageMargins left="0.40625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3"/>
  <sheetViews>
    <sheetView tabSelected="1" workbookViewId="0">
      <selection activeCell="H6" sqref="H6"/>
    </sheetView>
  </sheetViews>
  <sheetFormatPr defaultRowHeight="17.399999999999999" x14ac:dyDescent="0.4"/>
  <cols>
    <col min="1" max="4" width="14.8984375" customWidth="1"/>
    <col min="5" max="5" width="11.8984375" bestFit="1" customWidth="1"/>
  </cols>
  <sheetData>
    <row r="1" spans="1:5" ht="25.2" x14ac:dyDescent="0.4">
      <c r="A1" s="57" t="s">
        <v>46</v>
      </c>
      <c r="B1" s="57"/>
      <c r="C1" s="57"/>
      <c r="D1" s="57"/>
      <c r="E1" s="57"/>
    </row>
    <row r="2" spans="1:5" ht="24" customHeight="1" x14ac:dyDescent="0.4">
      <c r="A2" s="2" t="s">
        <v>57</v>
      </c>
      <c r="B2" s="1"/>
      <c r="C2" s="1"/>
      <c r="D2" s="56" t="s">
        <v>39</v>
      </c>
      <c r="E2" s="56"/>
    </row>
    <row r="3" spans="1:5" ht="37.5" customHeight="1" x14ac:dyDescent="0.4">
      <c r="A3" s="7" t="s">
        <v>43</v>
      </c>
      <c r="B3" s="7" t="s">
        <v>0</v>
      </c>
      <c r="C3" s="7" t="s">
        <v>1</v>
      </c>
      <c r="D3" s="18" t="s">
        <v>51</v>
      </c>
      <c r="E3" s="7" t="s">
        <v>41</v>
      </c>
    </row>
    <row r="4" spans="1:5" ht="37.5" customHeight="1" x14ac:dyDescent="0.4">
      <c r="A4" s="8" t="s">
        <v>33</v>
      </c>
      <c r="B4" s="9">
        <v>36601</v>
      </c>
      <c r="C4" s="9">
        <v>14376</v>
      </c>
      <c r="D4" s="9">
        <v>22225</v>
      </c>
      <c r="E4" s="10">
        <v>76.540705577281003</v>
      </c>
    </row>
    <row r="5" spans="1:5" ht="37.5" customHeight="1" x14ac:dyDescent="0.4">
      <c r="A5" s="11" t="s">
        <v>34</v>
      </c>
      <c r="B5" s="12">
        <v>37830</v>
      </c>
      <c r="C5" s="12">
        <v>15023</v>
      </c>
      <c r="D5" s="12">
        <v>22807</v>
      </c>
      <c r="E5" s="13">
        <v>82</v>
      </c>
    </row>
    <row r="6" spans="1:5" ht="37.5" customHeight="1" x14ac:dyDescent="0.4">
      <c r="A6" s="11" t="s">
        <v>38</v>
      </c>
      <c r="B6" s="12">
        <v>39671</v>
      </c>
      <c r="C6" s="12">
        <v>15929</v>
      </c>
      <c r="D6" s="12">
        <v>23742</v>
      </c>
      <c r="E6" s="13">
        <v>89.4</v>
      </c>
    </row>
    <row r="7" spans="1:5" ht="37.5" customHeight="1" x14ac:dyDescent="0.4">
      <c r="A7" s="11" t="s">
        <v>45</v>
      </c>
      <c r="B7" s="12">
        <v>41369</v>
      </c>
      <c r="C7" s="12">
        <v>16775</v>
      </c>
      <c r="D7" s="12">
        <v>24594</v>
      </c>
      <c r="E7" s="13">
        <v>96.8</v>
      </c>
    </row>
    <row r="8" spans="1:5" ht="37.5" customHeight="1" x14ac:dyDescent="0.4">
      <c r="A8" s="11" t="s">
        <v>50</v>
      </c>
      <c r="B8" s="12">
        <v>43225</v>
      </c>
      <c r="C8" s="12">
        <v>17752</v>
      </c>
      <c r="D8" s="12">
        <v>25473</v>
      </c>
      <c r="E8" s="13">
        <v>105.4</v>
      </c>
    </row>
    <row r="9" spans="1:5" ht="37.5" customHeight="1" x14ac:dyDescent="0.4">
      <c r="A9" s="22" t="s">
        <v>53</v>
      </c>
      <c r="B9" s="23">
        <v>44997</v>
      </c>
      <c r="C9" s="23">
        <v>18775</v>
      </c>
      <c r="D9" s="23">
        <v>26222</v>
      </c>
      <c r="E9" s="24">
        <v>114.3</v>
      </c>
    </row>
    <row r="10" spans="1:5" ht="37.5" customHeight="1" x14ac:dyDescent="0.4">
      <c r="A10" s="22" t="s">
        <v>56</v>
      </c>
      <c r="B10" s="23">
        <v>46632</v>
      </c>
      <c r="C10" s="23">
        <v>19720</v>
      </c>
      <c r="D10" s="23">
        <v>26912</v>
      </c>
      <c r="E10" s="24">
        <v>121.8</v>
      </c>
    </row>
    <row r="11" spans="1:5" ht="37.5" customHeight="1" x14ac:dyDescent="0.4">
      <c r="A11" s="15" t="s">
        <v>60</v>
      </c>
      <c r="B11" s="16">
        <v>48364</v>
      </c>
      <c r="C11" s="16">
        <v>20598</v>
      </c>
      <c r="D11" s="16">
        <v>27766</v>
      </c>
      <c r="E11" s="17">
        <v>129.43317454300001</v>
      </c>
    </row>
    <row r="12" spans="1:5" ht="20.25" customHeight="1" x14ac:dyDescent="0.4">
      <c r="A12" s="2" t="s">
        <v>5</v>
      </c>
    </row>
    <row r="13" spans="1:5" x14ac:dyDescent="0.4">
      <c r="A13" s="6" t="s">
        <v>40</v>
      </c>
    </row>
  </sheetData>
  <mergeCells count="2">
    <mergeCell ref="D2:E2"/>
    <mergeCell ref="A1:E1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읍면동별 세대 및 인구</vt:lpstr>
      <vt:lpstr>65세이상 인구(총괄)</vt:lpstr>
      <vt:lpstr>'읍면동별 세대 및 인구'!Print_Area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2016-01-08T07:17:11Z</cp:lastPrinted>
  <dcterms:created xsi:type="dcterms:W3CDTF">2011-05-09T08:35:35Z</dcterms:created>
  <dcterms:modified xsi:type="dcterms:W3CDTF">2017-11-10T11:27:42Z</dcterms:modified>
</cp:coreProperties>
</file>