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5480" windowHeight="1164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인구'!$A$1:$K$37</definedName>
  </definedNames>
  <calcPr calcId="125725" iterateDelta="0"/>
</workbook>
</file>

<file path=xl/calcChain.xml><?xml version="1.0" encoding="utf-8"?>
<calcChain xmlns="http://schemas.openxmlformats.org/spreadsheetml/2006/main">
  <c r="E12" i="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11"/>
  <c r="B10"/>
  <c r="B11" i="6"/>
  <c r="E11" s="1"/>
  <c r="E10" i="1" l="1"/>
  <c r="I16"/>
  <c r="B15" i="6"/>
  <c r="J10" i="1"/>
  <c r="K10"/>
  <c r="C18" l="1"/>
  <c r="I10"/>
  <c r="F15"/>
  <c r="I37"/>
  <c r="F37"/>
  <c r="I36"/>
  <c r="F36"/>
  <c r="I35"/>
  <c r="F35"/>
  <c r="I34"/>
  <c r="F34"/>
  <c r="I33"/>
  <c r="F33"/>
  <c r="I32"/>
  <c r="F32"/>
  <c r="I31"/>
  <c r="F31"/>
  <c r="I30"/>
  <c r="F30"/>
  <c r="I29"/>
  <c r="F29"/>
  <c r="I28"/>
  <c r="F28"/>
  <c r="I27"/>
  <c r="F27"/>
  <c r="I26"/>
  <c r="F26"/>
  <c r="I25"/>
  <c r="F25"/>
  <c r="I24"/>
  <c r="F24"/>
  <c r="I23"/>
  <c r="F23"/>
  <c r="I22"/>
  <c r="F22"/>
  <c r="I21"/>
  <c r="F21"/>
  <c r="I20"/>
  <c r="F20"/>
  <c r="I19"/>
  <c r="F19"/>
  <c r="I18"/>
  <c r="F18"/>
  <c r="I17"/>
  <c r="F17"/>
  <c r="F16"/>
  <c r="I15"/>
  <c r="I14"/>
  <c r="F14"/>
  <c r="I13"/>
  <c r="F13"/>
  <c r="I12"/>
  <c r="F12"/>
  <c r="I11"/>
  <c r="C22" l="1"/>
  <c r="C21"/>
  <c r="C29"/>
  <c r="C33"/>
  <c r="C37"/>
  <c r="C13"/>
  <c r="C34"/>
  <c r="C35"/>
  <c r="C36"/>
  <c r="C17"/>
  <c r="C20"/>
  <c r="C28"/>
  <c r="C27"/>
  <c r="C25"/>
  <c r="C19"/>
  <c r="C12"/>
  <c r="C15"/>
  <c r="C16"/>
  <c r="C23"/>
  <c r="C24"/>
  <c r="C31"/>
  <c r="C32"/>
  <c r="C14"/>
  <c r="C26"/>
  <c r="C30"/>
  <c r="D10"/>
  <c r="F11"/>
  <c r="H10"/>
  <c r="G10"/>
  <c r="F10" l="1"/>
  <c r="C10"/>
  <c r="C11"/>
</calcChain>
</file>

<file path=xl/sharedStrings.xml><?xml version="1.0" encoding="utf-8"?>
<sst xmlns="http://schemas.openxmlformats.org/spreadsheetml/2006/main" count="73" uniqueCount="65">
  <si>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</si>
  <si>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</si>
  <si>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</si>
  <si>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</si>
  <si>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</si>
  <si>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</si>
  <si>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</si>
  <si>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</si>
  <si>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</si>
  <si>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</si>
  <si>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</si>
  <si>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</si>
  <si>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</si>
  <si>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</si>
  <si>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</si>
  <si>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</si>
  <si>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</si>
  <si>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</si>
  <si>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</si>
  <si>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</si>
  <si>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</si>
  <si>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</si>
  <si>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</si>
  <si>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</si>
  <si>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</si>
  <si>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</si>
  <si>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</si>
  <si>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</si>
  <si>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</si>
  <si>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</si>
  <si>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</si>
  <si>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</si>
  <si>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</si>
  <si>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</si>
  <si>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</si>
  <si>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</si>
  <si>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</si>
  <si>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</si>
  <si>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</si>
  <si>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</si>
  <si>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</si>
  <si>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</si>
  <si>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10" type="noConversion"/>
  </si>
  <si>
    <t>65세이상 인구 현황(총괄)</t>
    <phoneticPr fontId="2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</si>
  <si>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</si>
  <si>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</si>
  <si>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10" type="noConversion"/>
  </si>
  <si>
    <t>여</t>
    <phoneticPr fontId="2" type="noConversion"/>
  </si>
  <si>
    <r>
      <t xml:space="preserve">구 </t>
    </r>
    <r>
      <rPr>
        <b/>
        <sz val="11"/>
        <color indexed="8"/>
        <rFont val="맑은 고딕"/>
        <family val="3"/>
        <charset val="129"/>
      </rPr>
      <t xml:space="preserve">  </t>
    </r>
    <r>
      <rPr>
        <b/>
        <sz val="11"/>
        <color indexed="8"/>
        <rFont val="맑은 고딕"/>
        <family val="3"/>
        <charset val="129"/>
      </rPr>
      <t>분</t>
    </r>
    <phoneticPr fontId="2" type="noConversion"/>
  </si>
  <si>
    <t>2015년말</t>
    <phoneticPr fontId="10" type="noConversion"/>
  </si>
  <si>
    <t>2016년말</t>
    <phoneticPr fontId="10" type="noConversion"/>
  </si>
  <si>
    <t>2017년 말</t>
  </si>
  <si>
    <t>2017년말</t>
  </si>
  <si>
    <t>2018년 1월말</t>
  </si>
  <si>
    <t>18년 1월말</t>
  </si>
  <si>
    <t>18년 2월말</t>
  </si>
  <si>
    <t>2018년 2월말</t>
  </si>
  <si>
    <t>18년 3월말</t>
  </si>
  <si>
    <t>2018년 3월말</t>
  </si>
  <si>
    <t>18년 4월말</t>
  </si>
  <si>
    <t>18년 5월말</t>
    <phoneticPr fontId="2" type="noConversion"/>
  </si>
  <si>
    <t>2018년 4월말</t>
  </si>
  <si>
    <t>2018년 5월말</t>
    <phoneticPr fontId="10" type="noConversion"/>
  </si>
  <si>
    <t>작성기준 : 2018. 5. 31. 현재</t>
    <phoneticPr fontId="10" type="noConversion"/>
  </si>
  <si>
    <t>작성기준 : 2018. 5. 31. 현재</t>
    <phoneticPr fontId="12" type="noConversion"/>
  </si>
</sst>
</file>

<file path=xl/styles.xml><?xml version="1.0" encoding="utf-8"?>
<styleSheet xmlns="http://schemas.openxmlformats.org/spreadsheetml/2006/main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sz val="12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1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1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1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9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41" fontId="14" fillId="2" borderId="1" xfId="1" applyFont="1" applyFill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8" fillId="0" borderId="1" xfId="0" applyNumberFormat="1" applyFont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5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8" fillId="0" borderId="3" xfId="0" applyNumberFormat="1" applyFont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20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41" fontId="3" fillId="6" borderId="1" xfId="1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00CC"/>
  </sheetPr>
  <dimension ref="A1:K39"/>
  <sheetViews>
    <sheetView tabSelected="1" zoomScale="108" zoomScaleNormal="108" workbookViewId="0">
      <selection activeCell="I6" sqref="I6"/>
    </sheetView>
  </sheetViews>
  <sheetFormatPr defaultRowHeight="16.5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1" ht="34.5" customHeight="1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2.5" customHeight="1">
      <c r="A2" s="47" t="s">
        <v>64</v>
      </c>
      <c r="B2" s="47"/>
      <c r="C2" s="47"/>
      <c r="D2" s="1"/>
      <c r="E2" s="1"/>
      <c r="F2" s="1"/>
      <c r="G2" s="1"/>
      <c r="H2" s="1"/>
      <c r="I2" s="1"/>
      <c r="J2" s="40" t="s">
        <v>40</v>
      </c>
      <c r="K2" s="40"/>
    </row>
    <row r="3" spans="1:11" ht="22.5" customHeight="1">
      <c r="A3" s="43" t="s">
        <v>48</v>
      </c>
      <c r="B3" s="43" t="s">
        <v>35</v>
      </c>
      <c r="C3" s="45" t="s">
        <v>34</v>
      </c>
      <c r="D3" s="46"/>
      <c r="E3" s="46"/>
      <c r="F3" s="46" t="s">
        <v>3</v>
      </c>
      <c r="G3" s="46"/>
      <c r="H3" s="46"/>
      <c r="I3" s="46" t="s">
        <v>4</v>
      </c>
      <c r="J3" s="46"/>
      <c r="K3" s="46"/>
    </row>
    <row r="4" spans="1:11" ht="22.5" customHeight="1">
      <c r="A4" s="44"/>
      <c r="B4" s="44"/>
      <c r="C4" s="15" t="s">
        <v>0</v>
      </c>
      <c r="D4" s="15" t="s">
        <v>1</v>
      </c>
      <c r="E4" s="15" t="s">
        <v>2</v>
      </c>
      <c r="F4" s="15" t="s">
        <v>0</v>
      </c>
      <c r="G4" s="15" t="s">
        <v>1</v>
      </c>
      <c r="H4" s="15" t="s">
        <v>2</v>
      </c>
      <c r="I4" s="15" t="s">
        <v>0</v>
      </c>
      <c r="J4" s="15" t="s">
        <v>1</v>
      </c>
      <c r="K4" s="15" t="s">
        <v>2</v>
      </c>
    </row>
    <row r="5" spans="1:11" ht="22.5" customHeight="1">
      <c r="A5" s="37" t="s">
        <v>51</v>
      </c>
      <c r="B5" s="38">
        <v>119684</v>
      </c>
      <c r="C5" s="39">
        <v>290528</v>
      </c>
      <c r="D5" s="38">
        <v>148022</v>
      </c>
      <c r="E5" s="38">
        <v>142506</v>
      </c>
      <c r="F5" s="38">
        <v>286382</v>
      </c>
      <c r="G5" s="38">
        <v>145122</v>
      </c>
      <c r="H5" s="38">
        <v>141260</v>
      </c>
      <c r="I5" s="38">
        <v>4146</v>
      </c>
      <c r="J5" s="38">
        <v>2900</v>
      </c>
      <c r="K5" s="38">
        <v>1246</v>
      </c>
    </row>
    <row r="6" spans="1:11" ht="22.5" customHeight="1">
      <c r="A6" s="37" t="s">
        <v>54</v>
      </c>
      <c r="B6" s="38">
        <v>119743</v>
      </c>
      <c r="C6" s="39">
        <v>290288</v>
      </c>
      <c r="D6" s="38">
        <v>147908</v>
      </c>
      <c r="E6" s="38">
        <v>142380</v>
      </c>
      <c r="F6" s="38">
        <v>286154</v>
      </c>
      <c r="G6" s="38">
        <v>145019</v>
      </c>
      <c r="H6" s="38">
        <v>141135</v>
      </c>
      <c r="I6" s="38">
        <v>4134</v>
      </c>
      <c r="J6" s="38">
        <v>2889</v>
      </c>
      <c r="K6" s="38">
        <v>1245</v>
      </c>
    </row>
    <row r="7" spans="1:11" ht="22.5" customHeight="1">
      <c r="A7" s="37" t="s">
        <v>55</v>
      </c>
      <c r="B7" s="38">
        <v>119882</v>
      </c>
      <c r="C7" s="39">
        <v>289956</v>
      </c>
      <c r="D7" s="38">
        <v>147772</v>
      </c>
      <c r="E7" s="38">
        <v>142184</v>
      </c>
      <c r="F7" s="38">
        <v>285858</v>
      </c>
      <c r="G7" s="38">
        <v>144910</v>
      </c>
      <c r="H7" s="38">
        <v>140948</v>
      </c>
      <c r="I7" s="38">
        <v>4098</v>
      </c>
      <c r="J7" s="38">
        <v>2862</v>
      </c>
      <c r="K7" s="38">
        <v>1236</v>
      </c>
    </row>
    <row r="8" spans="1:11" ht="22.5" customHeight="1">
      <c r="A8" s="37" t="s">
        <v>57</v>
      </c>
      <c r="B8" s="38">
        <v>119912</v>
      </c>
      <c r="C8" s="39">
        <v>289713</v>
      </c>
      <c r="D8" s="38">
        <v>147654</v>
      </c>
      <c r="E8" s="38">
        <v>142059</v>
      </c>
      <c r="F8" s="38">
        <v>285529</v>
      </c>
      <c r="G8" s="38">
        <v>144731</v>
      </c>
      <c r="H8" s="38">
        <v>140798</v>
      </c>
      <c r="I8" s="38">
        <v>4184</v>
      </c>
      <c r="J8" s="38">
        <v>2923</v>
      </c>
      <c r="K8" s="38">
        <v>1261</v>
      </c>
    </row>
    <row r="9" spans="1:11" ht="22.5" customHeight="1">
      <c r="A9" s="37" t="s">
        <v>59</v>
      </c>
      <c r="B9" s="38">
        <v>120098</v>
      </c>
      <c r="C9" s="39">
        <v>289644</v>
      </c>
      <c r="D9" s="38">
        <v>147614</v>
      </c>
      <c r="E9" s="38">
        <v>142030</v>
      </c>
      <c r="F9" s="38">
        <v>285447</v>
      </c>
      <c r="G9" s="38">
        <v>144682</v>
      </c>
      <c r="H9" s="38">
        <v>140765</v>
      </c>
      <c r="I9" s="38">
        <v>4197</v>
      </c>
      <c r="J9" s="38">
        <v>2932</v>
      </c>
      <c r="K9" s="38">
        <v>1265</v>
      </c>
    </row>
    <row r="10" spans="1:11" ht="24" customHeight="1">
      <c r="A10" s="36" t="s">
        <v>60</v>
      </c>
      <c r="B10" s="23">
        <f>SUM(B11:B37)</f>
        <v>120213</v>
      </c>
      <c r="C10" s="24">
        <f>D10+E10</f>
        <v>289518</v>
      </c>
      <c r="D10" s="23">
        <f>SUM(D11:D37)</f>
        <v>147533</v>
      </c>
      <c r="E10" s="23">
        <f>SUM(E11:E37)</f>
        <v>141985</v>
      </c>
      <c r="F10" s="23">
        <f>G10+H10</f>
        <v>285317</v>
      </c>
      <c r="G10" s="23">
        <f>SUM(G11:G37)</f>
        <v>144598</v>
      </c>
      <c r="H10" s="23">
        <f>SUM(H11:H37)</f>
        <v>140719</v>
      </c>
      <c r="I10" s="23">
        <f>J10+K10</f>
        <v>4201</v>
      </c>
      <c r="J10" s="23">
        <f>SUM(J11:J37)</f>
        <v>2935</v>
      </c>
      <c r="K10" s="23">
        <f>SUM(K11:K37)</f>
        <v>1266</v>
      </c>
    </row>
    <row r="11" spans="1:11" s="10" customFormat="1" ht="22.5" customHeight="1">
      <c r="A11" s="3" t="s">
        <v>6</v>
      </c>
      <c r="B11" s="34">
        <v>6428</v>
      </c>
      <c r="C11" s="25">
        <f>SUM(D11:E11)</f>
        <v>14410</v>
      </c>
      <c r="D11" s="26">
        <f>SUM(G11+J11)</f>
        <v>7548</v>
      </c>
      <c r="E11" s="26">
        <f>SUM(H11+K11)</f>
        <v>6862</v>
      </c>
      <c r="F11" s="27">
        <f>SUM(G11:H11)</f>
        <v>13736</v>
      </c>
      <c r="G11" s="26">
        <v>6956</v>
      </c>
      <c r="H11" s="26">
        <v>6780</v>
      </c>
      <c r="I11" s="27">
        <f>SUM(J11:K11)</f>
        <v>674</v>
      </c>
      <c r="J11" s="28">
        <v>592</v>
      </c>
      <c r="K11" s="28">
        <v>82</v>
      </c>
    </row>
    <row r="12" spans="1:11" s="10" customFormat="1" ht="22.5" customHeight="1">
      <c r="A12" s="3" t="s">
        <v>7</v>
      </c>
      <c r="B12" s="34">
        <v>8500</v>
      </c>
      <c r="C12" s="25">
        <f>SUM(D12:E12)</f>
        <v>21137</v>
      </c>
      <c r="D12" s="26">
        <f t="shared" ref="D12:D37" si="0">SUM(G12+J12)</f>
        <v>10654</v>
      </c>
      <c r="E12" s="26">
        <f t="shared" ref="E12:E37" si="1">SUM(H12+K12)</f>
        <v>10483</v>
      </c>
      <c r="F12" s="27">
        <f>SUM(G12:H12)</f>
        <v>20996</v>
      </c>
      <c r="G12" s="26">
        <v>10607</v>
      </c>
      <c r="H12" s="26">
        <v>10389</v>
      </c>
      <c r="I12" s="27">
        <f t="shared" ref="I12:I37" si="2">SUM(J12:K12)</f>
        <v>141</v>
      </c>
      <c r="J12" s="28">
        <v>47</v>
      </c>
      <c r="K12" s="28">
        <v>94</v>
      </c>
    </row>
    <row r="13" spans="1:11" s="10" customFormat="1" ht="22.5" customHeight="1">
      <c r="A13" s="3" t="s">
        <v>8</v>
      </c>
      <c r="B13" s="34">
        <v>3263</v>
      </c>
      <c r="C13" s="25">
        <f>SUM(D13:E13)</f>
        <v>6878</v>
      </c>
      <c r="D13" s="26">
        <f t="shared" si="0"/>
        <v>3578</v>
      </c>
      <c r="E13" s="26">
        <f t="shared" si="1"/>
        <v>3300</v>
      </c>
      <c r="F13" s="27">
        <f>SUM(G13:H13)</f>
        <v>6705</v>
      </c>
      <c r="G13" s="26">
        <v>3450</v>
      </c>
      <c r="H13" s="26">
        <v>3255</v>
      </c>
      <c r="I13" s="27">
        <f t="shared" si="2"/>
        <v>173</v>
      </c>
      <c r="J13" s="28">
        <v>128</v>
      </c>
      <c r="K13" s="28">
        <v>45</v>
      </c>
    </row>
    <row r="14" spans="1:11" s="10" customFormat="1" ht="22.5" customHeight="1">
      <c r="A14" s="3" t="s">
        <v>9</v>
      </c>
      <c r="B14" s="34">
        <v>3490</v>
      </c>
      <c r="C14" s="25">
        <f>SUM(D14:E14)</f>
        <v>6972</v>
      </c>
      <c r="D14" s="26">
        <f t="shared" si="0"/>
        <v>3661</v>
      </c>
      <c r="E14" s="26">
        <f t="shared" si="1"/>
        <v>3311</v>
      </c>
      <c r="F14" s="27">
        <f>SUM(G14:H14)</f>
        <v>6757</v>
      </c>
      <c r="G14" s="26">
        <v>3489</v>
      </c>
      <c r="H14" s="26">
        <v>3268</v>
      </c>
      <c r="I14" s="27">
        <f t="shared" si="2"/>
        <v>215</v>
      </c>
      <c r="J14" s="28">
        <v>172</v>
      </c>
      <c r="K14" s="28">
        <v>43</v>
      </c>
    </row>
    <row r="15" spans="1:11" s="10" customFormat="1" ht="22.5" customHeight="1">
      <c r="A15" s="3" t="s">
        <v>10</v>
      </c>
      <c r="B15" s="34">
        <v>1713</v>
      </c>
      <c r="C15" s="25">
        <f>SUM(D15:E15)</f>
        <v>3188</v>
      </c>
      <c r="D15" s="26">
        <f t="shared" si="0"/>
        <v>1661</v>
      </c>
      <c r="E15" s="26">
        <f t="shared" si="1"/>
        <v>1527</v>
      </c>
      <c r="F15" s="27">
        <f>SUM(G15:H15)</f>
        <v>3081</v>
      </c>
      <c r="G15" s="26">
        <v>1564</v>
      </c>
      <c r="H15" s="26">
        <v>1517</v>
      </c>
      <c r="I15" s="27">
        <f t="shared" si="2"/>
        <v>107</v>
      </c>
      <c r="J15" s="28">
        <v>97</v>
      </c>
      <c r="K15" s="28">
        <v>10</v>
      </c>
    </row>
    <row r="16" spans="1:11" s="10" customFormat="1" ht="22.5" customHeight="1">
      <c r="A16" s="3" t="s">
        <v>11</v>
      </c>
      <c r="B16" s="34">
        <v>1282</v>
      </c>
      <c r="C16" s="25">
        <f>SUM(D16:E16)</f>
        <v>2338</v>
      </c>
      <c r="D16" s="26">
        <f t="shared" si="0"/>
        <v>1154</v>
      </c>
      <c r="E16" s="26">
        <f t="shared" si="1"/>
        <v>1184</v>
      </c>
      <c r="F16" s="27">
        <f>SUM(G16:H16)</f>
        <v>2280</v>
      </c>
      <c r="G16" s="26">
        <v>1101</v>
      </c>
      <c r="H16" s="26">
        <v>1179</v>
      </c>
      <c r="I16" s="27">
        <f t="shared" si="2"/>
        <v>58</v>
      </c>
      <c r="J16" s="28">
        <v>53</v>
      </c>
      <c r="K16" s="28">
        <v>5</v>
      </c>
    </row>
    <row r="17" spans="1:11" s="10" customFormat="1" ht="22.5" customHeight="1">
      <c r="A17" s="3" t="s">
        <v>12</v>
      </c>
      <c r="B17" s="34">
        <v>1176</v>
      </c>
      <c r="C17" s="25">
        <f>SUM(D17:E17)</f>
        <v>2211</v>
      </c>
      <c r="D17" s="26">
        <f t="shared" si="0"/>
        <v>1243</v>
      </c>
      <c r="E17" s="26">
        <f t="shared" si="1"/>
        <v>968</v>
      </c>
      <c r="F17" s="27">
        <f>SUM(G17:H17)</f>
        <v>2124</v>
      </c>
      <c r="G17" s="26">
        <v>1167</v>
      </c>
      <c r="H17" s="26">
        <v>957</v>
      </c>
      <c r="I17" s="27">
        <f t="shared" si="2"/>
        <v>87</v>
      </c>
      <c r="J17" s="28">
        <v>76</v>
      </c>
      <c r="K17" s="33">
        <v>11</v>
      </c>
    </row>
    <row r="18" spans="1:11" s="10" customFormat="1" ht="22.5" customHeight="1">
      <c r="A18" s="3" t="s">
        <v>13</v>
      </c>
      <c r="B18" s="34">
        <v>2300</v>
      </c>
      <c r="C18" s="25">
        <f>SUM(D18:E18)</f>
        <v>4367</v>
      </c>
      <c r="D18" s="26">
        <f t="shared" si="0"/>
        <v>2218</v>
      </c>
      <c r="E18" s="26">
        <f t="shared" si="1"/>
        <v>2149</v>
      </c>
      <c r="F18" s="27">
        <f>SUM(G18:H18)</f>
        <v>4305</v>
      </c>
      <c r="G18" s="26">
        <v>2177</v>
      </c>
      <c r="H18" s="26">
        <v>2128</v>
      </c>
      <c r="I18" s="27">
        <f t="shared" si="2"/>
        <v>62</v>
      </c>
      <c r="J18" s="28">
        <v>41</v>
      </c>
      <c r="K18" s="33">
        <v>21</v>
      </c>
    </row>
    <row r="19" spans="1:11" s="10" customFormat="1" ht="22.5" customHeight="1">
      <c r="A19" s="3" t="s">
        <v>14</v>
      </c>
      <c r="B19" s="34">
        <v>1651</v>
      </c>
      <c r="C19" s="25">
        <f>SUM(D19:E19)</f>
        <v>3197</v>
      </c>
      <c r="D19" s="26">
        <f t="shared" si="0"/>
        <v>1617</v>
      </c>
      <c r="E19" s="26">
        <f t="shared" si="1"/>
        <v>1580</v>
      </c>
      <c r="F19" s="27">
        <f>SUM(G19:H19)</f>
        <v>3171</v>
      </c>
      <c r="G19" s="26">
        <v>1606</v>
      </c>
      <c r="H19" s="26">
        <v>1565</v>
      </c>
      <c r="I19" s="27">
        <f t="shared" si="2"/>
        <v>26</v>
      </c>
      <c r="J19" s="28">
        <v>11</v>
      </c>
      <c r="K19" s="33">
        <v>15</v>
      </c>
    </row>
    <row r="20" spans="1:11" s="10" customFormat="1" ht="22.5" customHeight="1">
      <c r="A20" s="3" t="s">
        <v>15</v>
      </c>
      <c r="B20" s="34">
        <v>2434</v>
      </c>
      <c r="C20" s="25">
        <f>SUM(D20:E20)</f>
        <v>5072</v>
      </c>
      <c r="D20" s="26">
        <f t="shared" si="0"/>
        <v>2530</v>
      </c>
      <c r="E20" s="26">
        <f t="shared" si="1"/>
        <v>2542</v>
      </c>
      <c r="F20" s="27">
        <f>SUM(G20:H20)</f>
        <v>4989</v>
      </c>
      <c r="G20" s="26">
        <v>2475</v>
      </c>
      <c r="H20" s="26">
        <v>2514</v>
      </c>
      <c r="I20" s="27">
        <f t="shared" si="2"/>
        <v>83</v>
      </c>
      <c r="J20" s="28">
        <v>55</v>
      </c>
      <c r="K20" s="28">
        <v>28</v>
      </c>
    </row>
    <row r="21" spans="1:11" s="10" customFormat="1" ht="22.5" customHeight="1">
      <c r="A21" s="3" t="s">
        <v>16</v>
      </c>
      <c r="B21" s="34">
        <v>2278</v>
      </c>
      <c r="C21" s="25">
        <f>SUM(D21:E21)</f>
        <v>4432</v>
      </c>
      <c r="D21" s="26">
        <f t="shared" si="0"/>
        <v>2302</v>
      </c>
      <c r="E21" s="26">
        <f t="shared" si="1"/>
        <v>2130</v>
      </c>
      <c r="F21" s="27">
        <f>SUM(G21:H21)</f>
        <v>4389</v>
      </c>
      <c r="G21" s="26">
        <v>2276</v>
      </c>
      <c r="H21" s="26">
        <v>2113</v>
      </c>
      <c r="I21" s="27">
        <f t="shared" si="2"/>
        <v>43</v>
      </c>
      <c r="J21" s="28">
        <v>26</v>
      </c>
      <c r="K21" s="28">
        <v>17</v>
      </c>
    </row>
    <row r="22" spans="1:11" s="10" customFormat="1" ht="22.5" customHeight="1">
      <c r="A22" s="3" t="s">
        <v>17</v>
      </c>
      <c r="B22" s="34">
        <v>3262</v>
      </c>
      <c r="C22" s="25">
        <f>SUM(D22:E22)</f>
        <v>6781</v>
      </c>
      <c r="D22" s="26">
        <f t="shared" si="0"/>
        <v>3506</v>
      </c>
      <c r="E22" s="26">
        <f t="shared" si="1"/>
        <v>3275</v>
      </c>
      <c r="F22" s="27">
        <f>SUM(G22:H22)</f>
        <v>6730</v>
      </c>
      <c r="G22" s="26">
        <v>3493</v>
      </c>
      <c r="H22" s="26">
        <v>3237</v>
      </c>
      <c r="I22" s="27">
        <f t="shared" si="2"/>
        <v>51</v>
      </c>
      <c r="J22" s="28">
        <v>13</v>
      </c>
      <c r="K22" s="28">
        <v>38</v>
      </c>
    </row>
    <row r="23" spans="1:11" s="10" customFormat="1" ht="22.5" customHeight="1">
      <c r="A23" s="3" t="s">
        <v>18</v>
      </c>
      <c r="B23" s="34">
        <v>1909</v>
      </c>
      <c r="C23" s="25">
        <f>SUM(D23:E23)</f>
        <v>4049</v>
      </c>
      <c r="D23" s="26">
        <f t="shared" si="0"/>
        <v>2023</v>
      </c>
      <c r="E23" s="26">
        <f t="shared" si="1"/>
        <v>2026</v>
      </c>
      <c r="F23" s="27">
        <f>SUM(G23:H23)</f>
        <v>4015</v>
      </c>
      <c r="G23" s="26">
        <v>2017</v>
      </c>
      <c r="H23" s="26">
        <v>1998</v>
      </c>
      <c r="I23" s="27">
        <f t="shared" si="2"/>
        <v>34</v>
      </c>
      <c r="J23" s="28">
        <v>6</v>
      </c>
      <c r="K23" s="28">
        <v>28</v>
      </c>
    </row>
    <row r="24" spans="1:11" s="10" customFormat="1" ht="22.5" customHeight="1">
      <c r="A24" s="3" t="s">
        <v>19</v>
      </c>
      <c r="B24" s="34">
        <v>3133</v>
      </c>
      <c r="C24" s="25">
        <f>SUM(D24:E24)</f>
        <v>6190</v>
      </c>
      <c r="D24" s="26">
        <f t="shared" si="0"/>
        <v>3262</v>
      </c>
      <c r="E24" s="26">
        <f t="shared" si="1"/>
        <v>2928</v>
      </c>
      <c r="F24" s="27">
        <f>SUM(G24:H24)</f>
        <v>5899</v>
      </c>
      <c r="G24" s="26">
        <v>3015</v>
      </c>
      <c r="H24" s="26">
        <v>2884</v>
      </c>
      <c r="I24" s="27">
        <f t="shared" si="2"/>
        <v>291</v>
      </c>
      <c r="J24" s="28">
        <v>247</v>
      </c>
      <c r="K24" s="28">
        <v>44</v>
      </c>
    </row>
    <row r="25" spans="1:11" s="10" customFormat="1" ht="22.5" customHeight="1">
      <c r="A25" s="3" t="s">
        <v>20</v>
      </c>
      <c r="B25" s="34">
        <v>5419</v>
      </c>
      <c r="C25" s="25">
        <f>SUM(D25:E25)</f>
        <v>13011</v>
      </c>
      <c r="D25" s="26">
        <f t="shared" si="0"/>
        <v>6692</v>
      </c>
      <c r="E25" s="26">
        <f t="shared" si="1"/>
        <v>6319</v>
      </c>
      <c r="F25" s="27">
        <f>SUM(G25:H25)</f>
        <v>12657</v>
      </c>
      <c r="G25" s="26">
        <v>6385</v>
      </c>
      <c r="H25" s="26">
        <v>6272</v>
      </c>
      <c r="I25" s="27">
        <f t="shared" si="2"/>
        <v>354</v>
      </c>
      <c r="J25" s="28">
        <v>307</v>
      </c>
      <c r="K25" s="28">
        <v>47</v>
      </c>
    </row>
    <row r="26" spans="1:11" s="10" customFormat="1" ht="22.5" customHeight="1">
      <c r="A26" s="3" t="s">
        <v>21</v>
      </c>
      <c r="B26" s="34">
        <v>2904</v>
      </c>
      <c r="C26" s="25">
        <f>SUM(D26:E26)</f>
        <v>7767</v>
      </c>
      <c r="D26" s="26">
        <f t="shared" si="0"/>
        <v>3981</v>
      </c>
      <c r="E26" s="26">
        <f t="shared" si="1"/>
        <v>3786</v>
      </c>
      <c r="F26" s="27">
        <f>SUM(G26:H26)</f>
        <v>7516</v>
      </c>
      <c r="G26" s="26">
        <v>3748</v>
      </c>
      <c r="H26" s="26">
        <v>3768</v>
      </c>
      <c r="I26" s="27">
        <f t="shared" si="2"/>
        <v>251</v>
      </c>
      <c r="J26" s="28">
        <v>233</v>
      </c>
      <c r="K26" s="28">
        <v>18</v>
      </c>
    </row>
    <row r="27" spans="1:11" s="10" customFormat="1" ht="22.5" customHeight="1">
      <c r="A27" s="3" t="s">
        <v>22</v>
      </c>
      <c r="B27" s="34">
        <v>7894</v>
      </c>
      <c r="C27" s="25">
        <f>SUM(D27:E27)</f>
        <v>20659</v>
      </c>
      <c r="D27" s="26">
        <f t="shared" si="0"/>
        <v>10226</v>
      </c>
      <c r="E27" s="26">
        <f t="shared" si="1"/>
        <v>10433</v>
      </c>
      <c r="F27" s="27">
        <f>SUM(G27:H27)</f>
        <v>20512</v>
      </c>
      <c r="G27" s="26">
        <v>10155</v>
      </c>
      <c r="H27" s="26">
        <v>10357</v>
      </c>
      <c r="I27" s="27">
        <f t="shared" si="2"/>
        <v>147</v>
      </c>
      <c r="J27" s="28">
        <v>71</v>
      </c>
      <c r="K27" s="28">
        <v>76</v>
      </c>
    </row>
    <row r="28" spans="1:11" s="10" customFormat="1" ht="22.5" customHeight="1">
      <c r="A28" s="3" t="s">
        <v>23</v>
      </c>
      <c r="B28" s="34">
        <v>8665</v>
      </c>
      <c r="C28" s="25">
        <f>SUM(D28:E28)</f>
        <v>21198</v>
      </c>
      <c r="D28" s="26">
        <f t="shared" si="0"/>
        <v>10635</v>
      </c>
      <c r="E28" s="26">
        <f t="shared" si="1"/>
        <v>10563</v>
      </c>
      <c r="F28" s="27">
        <f>SUM(G28:H28)</f>
        <v>20962</v>
      </c>
      <c r="G28" s="26">
        <v>10494</v>
      </c>
      <c r="H28" s="26">
        <v>10468</v>
      </c>
      <c r="I28" s="27">
        <f t="shared" si="2"/>
        <v>236</v>
      </c>
      <c r="J28" s="28">
        <v>141</v>
      </c>
      <c r="K28" s="28">
        <v>95</v>
      </c>
    </row>
    <row r="29" spans="1:11" s="10" customFormat="1" ht="22.5" customHeight="1">
      <c r="A29" s="3" t="s">
        <v>24</v>
      </c>
      <c r="B29" s="34">
        <v>5570</v>
      </c>
      <c r="C29" s="25">
        <f>SUM(D29:E29)</f>
        <v>12723</v>
      </c>
      <c r="D29" s="26">
        <f t="shared" si="0"/>
        <v>6652</v>
      </c>
      <c r="E29" s="26">
        <f t="shared" si="1"/>
        <v>6071</v>
      </c>
      <c r="F29" s="27">
        <f>SUM(G29:H29)</f>
        <v>12536</v>
      </c>
      <c r="G29" s="26">
        <v>6540</v>
      </c>
      <c r="H29" s="26">
        <v>5996</v>
      </c>
      <c r="I29" s="27">
        <f t="shared" si="2"/>
        <v>187</v>
      </c>
      <c r="J29" s="28">
        <v>112</v>
      </c>
      <c r="K29" s="28">
        <v>75</v>
      </c>
    </row>
    <row r="30" spans="1:11" s="10" customFormat="1" ht="22.5" customHeight="1">
      <c r="A30" s="3" t="s">
        <v>25</v>
      </c>
      <c r="B30" s="34">
        <v>4023</v>
      </c>
      <c r="C30" s="25">
        <f>SUM(D30:E30)</f>
        <v>11167</v>
      </c>
      <c r="D30" s="26">
        <f t="shared" si="0"/>
        <v>5594</v>
      </c>
      <c r="E30" s="26">
        <f t="shared" si="1"/>
        <v>5573</v>
      </c>
      <c r="F30" s="27">
        <f>SUM(G30:H30)</f>
        <v>11071</v>
      </c>
      <c r="G30" s="26">
        <v>5553</v>
      </c>
      <c r="H30" s="26">
        <v>5518</v>
      </c>
      <c r="I30" s="27">
        <f t="shared" si="2"/>
        <v>96</v>
      </c>
      <c r="J30" s="28">
        <v>41</v>
      </c>
      <c r="K30" s="28">
        <v>55</v>
      </c>
    </row>
    <row r="31" spans="1:11" s="10" customFormat="1" ht="22.5" customHeight="1">
      <c r="A31" s="3" t="s">
        <v>26</v>
      </c>
      <c r="B31" s="34">
        <v>3871</v>
      </c>
      <c r="C31" s="25">
        <f>SUM(D31:E31)</f>
        <v>9825</v>
      </c>
      <c r="D31" s="26">
        <f t="shared" si="0"/>
        <v>4896</v>
      </c>
      <c r="E31" s="26">
        <f t="shared" si="1"/>
        <v>4929</v>
      </c>
      <c r="F31" s="27">
        <f>SUM(G31:H31)</f>
        <v>9670</v>
      </c>
      <c r="G31" s="26">
        <v>4804</v>
      </c>
      <c r="H31" s="26">
        <v>4866</v>
      </c>
      <c r="I31" s="27">
        <f t="shared" si="2"/>
        <v>155</v>
      </c>
      <c r="J31" s="28">
        <v>92</v>
      </c>
      <c r="K31" s="28">
        <v>63</v>
      </c>
    </row>
    <row r="32" spans="1:11" s="10" customFormat="1" ht="22.5" customHeight="1">
      <c r="A32" s="3" t="s">
        <v>27</v>
      </c>
      <c r="B32" s="34">
        <v>13164</v>
      </c>
      <c r="C32" s="25">
        <f>SUM(D32:E32)</f>
        <v>34982</v>
      </c>
      <c r="D32" s="26">
        <f t="shared" si="0"/>
        <v>17766</v>
      </c>
      <c r="E32" s="26">
        <f t="shared" si="1"/>
        <v>17216</v>
      </c>
      <c r="F32" s="27">
        <f>SUM(G32:H32)</f>
        <v>34776</v>
      </c>
      <c r="G32" s="26">
        <v>17669</v>
      </c>
      <c r="H32" s="26">
        <v>17107</v>
      </c>
      <c r="I32" s="27">
        <f t="shared" si="2"/>
        <v>206</v>
      </c>
      <c r="J32" s="28">
        <v>97</v>
      </c>
      <c r="K32" s="28">
        <v>109</v>
      </c>
    </row>
    <row r="33" spans="1:11" s="10" customFormat="1" ht="22.5" customHeight="1">
      <c r="A33" s="3" t="s">
        <v>28</v>
      </c>
      <c r="B33" s="34">
        <v>11373</v>
      </c>
      <c r="C33" s="25">
        <f>SUM(D33:E33)</f>
        <v>31710</v>
      </c>
      <c r="D33" s="26">
        <f t="shared" si="0"/>
        <v>15857</v>
      </c>
      <c r="E33" s="26">
        <f t="shared" si="1"/>
        <v>15853</v>
      </c>
      <c r="F33" s="27">
        <f>SUM(G33:H33)</f>
        <v>31514</v>
      </c>
      <c r="G33" s="26">
        <v>15763</v>
      </c>
      <c r="H33" s="26">
        <v>15751</v>
      </c>
      <c r="I33" s="27">
        <f t="shared" si="2"/>
        <v>196</v>
      </c>
      <c r="J33" s="28">
        <v>94</v>
      </c>
      <c r="K33" s="28">
        <v>102</v>
      </c>
    </row>
    <row r="34" spans="1:11" s="10" customFormat="1" ht="22.5" customHeight="1">
      <c r="A34" s="3" t="s">
        <v>29</v>
      </c>
      <c r="B34" s="34">
        <v>9672</v>
      </c>
      <c r="C34" s="25">
        <f>SUM(D34:E34)</f>
        <v>22673</v>
      </c>
      <c r="D34" s="26">
        <f t="shared" si="0"/>
        <v>11728</v>
      </c>
      <c r="E34" s="26">
        <f t="shared" si="1"/>
        <v>10945</v>
      </c>
      <c r="F34" s="27">
        <f>SUM(G34:H34)</f>
        <v>22526</v>
      </c>
      <c r="G34" s="26">
        <v>11678</v>
      </c>
      <c r="H34" s="26">
        <v>10848</v>
      </c>
      <c r="I34" s="27">
        <f t="shared" si="2"/>
        <v>147</v>
      </c>
      <c r="J34" s="28">
        <v>50</v>
      </c>
      <c r="K34" s="28">
        <v>97</v>
      </c>
    </row>
    <row r="35" spans="1:11" s="10" customFormat="1" ht="22.5" customHeight="1">
      <c r="A35" s="3" t="s">
        <v>30</v>
      </c>
      <c r="B35" s="34">
        <v>2968</v>
      </c>
      <c r="C35" s="25">
        <f>SUM(D35:E35)</f>
        <v>8498</v>
      </c>
      <c r="D35" s="26">
        <f t="shared" si="0"/>
        <v>4337</v>
      </c>
      <c r="E35" s="26">
        <f t="shared" si="1"/>
        <v>4161</v>
      </c>
      <c r="F35" s="27">
        <f>SUM(G35:H35)</f>
        <v>8444</v>
      </c>
      <c r="G35" s="26">
        <v>4311</v>
      </c>
      <c r="H35" s="26">
        <v>4133</v>
      </c>
      <c r="I35" s="27">
        <f t="shared" si="2"/>
        <v>54</v>
      </c>
      <c r="J35" s="28">
        <v>26</v>
      </c>
      <c r="K35" s="28">
        <v>28</v>
      </c>
    </row>
    <row r="36" spans="1:11" s="10" customFormat="1" ht="22.5" customHeight="1">
      <c r="A36" s="3" t="s">
        <v>31</v>
      </c>
      <c r="B36" s="34">
        <v>1291</v>
      </c>
      <c r="C36" s="25">
        <f>SUM(D36:E36)</f>
        <v>2832</v>
      </c>
      <c r="D36" s="26">
        <f t="shared" si="0"/>
        <v>1569</v>
      </c>
      <c r="E36" s="26">
        <f t="shared" si="1"/>
        <v>1263</v>
      </c>
      <c r="F36" s="27">
        <f>SUM(G36:H36)</f>
        <v>2711</v>
      </c>
      <c r="G36" s="26">
        <v>1462</v>
      </c>
      <c r="H36" s="26">
        <v>1249</v>
      </c>
      <c r="I36" s="27">
        <f t="shared" si="2"/>
        <v>121</v>
      </c>
      <c r="J36" s="28">
        <v>107</v>
      </c>
      <c r="K36" s="28">
        <v>14</v>
      </c>
    </row>
    <row r="37" spans="1:11" s="10" customFormat="1" ht="22.5" customHeight="1">
      <c r="A37" s="4" t="s">
        <v>32</v>
      </c>
      <c r="B37" s="35">
        <v>580</v>
      </c>
      <c r="C37" s="29">
        <f>SUM(D37:E37)</f>
        <v>1251</v>
      </c>
      <c r="D37" s="30">
        <f t="shared" si="0"/>
        <v>643</v>
      </c>
      <c r="E37" s="30">
        <f t="shared" si="1"/>
        <v>608</v>
      </c>
      <c r="F37" s="31">
        <f>SUM(G37:H37)</f>
        <v>1245</v>
      </c>
      <c r="G37" s="30">
        <v>643</v>
      </c>
      <c r="H37" s="30">
        <v>602</v>
      </c>
      <c r="I37" s="31">
        <f t="shared" si="2"/>
        <v>6</v>
      </c>
      <c r="J37" s="32">
        <v>0</v>
      </c>
      <c r="K37" s="32">
        <v>6</v>
      </c>
    </row>
    <row r="38" spans="1:11">
      <c r="A38" s="19" t="s">
        <v>44</v>
      </c>
      <c r="B38" s="20"/>
      <c r="C38" s="21"/>
      <c r="D38" s="21"/>
      <c r="E38" s="21"/>
      <c r="F38" s="21"/>
      <c r="G38" s="20"/>
      <c r="H38" s="20"/>
      <c r="I38" s="21"/>
      <c r="J38" s="21"/>
      <c r="K38" s="21"/>
    </row>
    <row r="39" spans="1:11">
      <c r="A39" s="22"/>
      <c r="B39" s="20"/>
      <c r="C39" s="21"/>
      <c r="D39" s="21"/>
      <c r="E39" s="21"/>
      <c r="F39" s="21"/>
      <c r="G39" s="20"/>
      <c r="H39" s="20"/>
      <c r="I39" s="21"/>
      <c r="J39" s="21"/>
      <c r="K39" s="21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E17"/>
  <sheetViews>
    <sheetView workbookViewId="0">
      <selection activeCell="L7" sqref="L7"/>
    </sheetView>
  </sheetViews>
  <sheetFormatPr defaultRowHeight="16.5"/>
  <cols>
    <col min="1" max="4" width="14.875" customWidth="1"/>
    <col min="5" max="5" width="11.875" bestFit="1" customWidth="1"/>
  </cols>
  <sheetData>
    <row r="1" spans="1:5" ht="26.25">
      <c r="A1" s="49" t="s">
        <v>43</v>
      </c>
      <c r="B1" s="49"/>
      <c r="C1" s="49"/>
      <c r="D1" s="49"/>
      <c r="E1" s="49"/>
    </row>
    <row r="2" spans="1:5" ht="24" customHeight="1">
      <c r="A2" s="2" t="s">
        <v>63</v>
      </c>
      <c r="B2" s="1"/>
      <c r="C2" s="1"/>
      <c r="D2" s="48" t="s">
        <v>37</v>
      </c>
      <c r="E2" s="48"/>
    </row>
    <row r="3" spans="1:5" ht="37.5" customHeight="1">
      <c r="A3" s="6" t="s">
        <v>41</v>
      </c>
      <c r="B3" s="6" t="s">
        <v>0</v>
      </c>
      <c r="C3" s="6" t="s">
        <v>1</v>
      </c>
      <c r="D3" s="14" t="s">
        <v>47</v>
      </c>
      <c r="E3" s="6" t="s">
        <v>39</v>
      </c>
    </row>
    <row r="4" spans="1:5" ht="37.5" customHeight="1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37.5" customHeight="1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37.5" customHeight="1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37.5" customHeight="1">
      <c r="A7" s="7" t="s">
        <v>46</v>
      </c>
      <c r="B7" s="8">
        <v>43225</v>
      </c>
      <c r="C7" s="8">
        <v>17752</v>
      </c>
      <c r="D7" s="8">
        <v>25473</v>
      </c>
      <c r="E7" s="9">
        <v>105.4</v>
      </c>
    </row>
    <row r="8" spans="1:5" ht="37.5" customHeight="1">
      <c r="A8" s="16" t="s">
        <v>49</v>
      </c>
      <c r="B8" s="17">
        <v>44997</v>
      </c>
      <c r="C8" s="17">
        <v>18775</v>
      </c>
      <c r="D8" s="17">
        <v>26222</v>
      </c>
      <c r="E8" s="18">
        <v>114.3</v>
      </c>
    </row>
    <row r="9" spans="1:5" ht="37.5" customHeight="1">
      <c r="A9" s="16" t="s">
        <v>50</v>
      </c>
      <c r="B9" s="17">
        <v>46632</v>
      </c>
      <c r="C9" s="17">
        <v>19720</v>
      </c>
      <c r="D9" s="17">
        <v>26912</v>
      </c>
      <c r="E9" s="18">
        <v>121.8</v>
      </c>
    </row>
    <row r="10" spans="1:5" ht="37.5" customHeight="1">
      <c r="A10" s="16" t="s">
        <v>52</v>
      </c>
      <c r="B10" s="17">
        <v>48569</v>
      </c>
      <c r="C10" s="17">
        <v>20703</v>
      </c>
      <c r="D10" s="17">
        <v>27866</v>
      </c>
      <c r="E10" s="18">
        <v>130.64611577361737</v>
      </c>
    </row>
    <row r="11" spans="1:5" ht="37.5" customHeight="1">
      <c r="A11" s="16" t="s">
        <v>53</v>
      </c>
      <c r="B11" s="17">
        <f>SUM(C11:D11)</f>
        <v>48627</v>
      </c>
      <c r="C11" s="17">
        <v>20751</v>
      </c>
      <c r="D11" s="17">
        <v>27876</v>
      </c>
      <c r="E11" s="18">
        <f>B11/37049*100</f>
        <v>131.25050608653405</v>
      </c>
    </row>
    <row r="12" spans="1:5" ht="37.5" customHeight="1">
      <c r="A12" s="16" t="s">
        <v>56</v>
      </c>
      <c r="B12" s="17">
        <v>48684</v>
      </c>
      <c r="C12" s="17">
        <v>20804</v>
      </c>
      <c r="D12" s="17">
        <v>27880</v>
      </c>
      <c r="E12" s="18">
        <v>131.74929638449882</v>
      </c>
    </row>
    <row r="13" spans="1:5" ht="37.5" customHeight="1">
      <c r="A13" s="16" t="s">
        <v>58</v>
      </c>
      <c r="B13" s="17">
        <v>48775</v>
      </c>
      <c r="C13" s="17">
        <v>20840</v>
      </c>
      <c r="D13" s="17">
        <v>27935</v>
      </c>
      <c r="E13" s="18">
        <v>132.30000000000001</v>
      </c>
    </row>
    <row r="14" spans="1:5" ht="37.5" customHeight="1">
      <c r="A14" s="16" t="s">
        <v>61</v>
      </c>
      <c r="B14" s="17">
        <v>48814</v>
      </c>
      <c r="C14" s="17">
        <v>20847</v>
      </c>
      <c r="D14" s="17">
        <v>27967</v>
      </c>
      <c r="E14" s="18">
        <v>132.6</v>
      </c>
    </row>
    <row r="15" spans="1:5" ht="37.5" customHeight="1">
      <c r="A15" s="11" t="s">
        <v>62</v>
      </c>
      <c r="B15" s="12">
        <f>SUM(C15:D15)</f>
        <v>48923</v>
      </c>
      <c r="C15" s="12">
        <v>20913</v>
      </c>
      <c r="D15" s="12">
        <v>28010</v>
      </c>
      <c r="E15" s="13">
        <v>133.4</v>
      </c>
    </row>
    <row r="16" spans="1:5" ht="20.25" customHeight="1">
      <c r="A16" s="2" t="s">
        <v>5</v>
      </c>
    </row>
    <row r="17" spans="1:1">
      <c r="A17" s="5" t="s">
        <v>38</v>
      </c>
    </row>
  </sheetData>
  <mergeCells count="2">
    <mergeCell ref="D2:E2"/>
    <mergeCell ref="A1:E1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User</cp:lastModifiedBy>
  <cp:lastPrinted>2018-01-19T04:31:01Z</cp:lastPrinted>
  <dcterms:created xsi:type="dcterms:W3CDTF">2011-05-09T08:35:35Z</dcterms:created>
  <dcterms:modified xsi:type="dcterms:W3CDTF">2018-06-11T08:28:56Z</dcterms:modified>
</cp:coreProperties>
</file>