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인구'!$A$1:$K$41</definedName>
  </definedNames>
  <calcPr calcId="125725"/>
</workbook>
</file>

<file path=xl/calcChain.xml><?xml version="1.0" encoding="utf-8"?>
<calcChain xmlns="http://schemas.openxmlformats.org/spreadsheetml/2006/main">
  <c r="E19" i="6"/>
  <c r="F20" i="1"/>
  <c r="F15"/>
  <c r="F16"/>
  <c r="F17"/>
  <c r="F18"/>
  <c r="F19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H14"/>
  <c r="B19" i="6"/>
  <c r="E16" i="1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D16"/>
  <c r="D17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B11" i="6"/>
  <c r="E11" s="1"/>
  <c r="D20" i="1" l="1"/>
  <c r="G14"/>
  <c r="F14"/>
  <c r="I20"/>
  <c r="J14"/>
  <c r="K14"/>
  <c r="C22" l="1"/>
  <c r="I14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19"/>
  <c r="I18"/>
  <c r="I17"/>
  <c r="I16"/>
  <c r="I15"/>
  <c r="C26" l="1"/>
  <c r="C25"/>
  <c r="C33"/>
  <c r="C37"/>
  <c r="C41"/>
  <c r="C17"/>
  <c r="C38"/>
  <c r="C39"/>
  <c r="C40"/>
  <c r="C21"/>
  <c r="C24"/>
  <c r="C32"/>
  <c r="C31"/>
  <c r="C29"/>
  <c r="C23"/>
  <c r="C16"/>
  <c r="C19"/>
  <c r="C20"/>
  <c r="C27"/>
  <c r="C28"/>
  <c r="C35"/>
  <c r="C36"/>
  <c r="C18"/>
  <c r="C30"/>
  <c r="C34"/>
  <c r="E15"/>
  <c r="E14" s="1"/>
  <c r="D15"/>
  <c r="C15" l="1"/>
  <c r="D14"/>
  <c r="C14" s="1"/>
  <c r="B14"/>
</calcChain>
</file>

<file path=xl/sharedStrings.xml><?xml version="1.0" encoding="utf-8"?>
<sst xmlns="http://schemas.openxmlformats.org/spreadsheetml/2006/main" count="81" uniqueCount="73">
  <si>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</si>
  <si>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</si>
  <si>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</si>
  <si>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</si>
  <si>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</si>
  <si>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</si>
  <si>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</si>
  <si>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</si>
  <si>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</si>
  <si>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</si>
  <si>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</si>
  <si>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</si>
  <si>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</si>
  <si>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</si>
  <si>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</si>
  <si>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</si>
  <si>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</si>
  <si>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</si>
  <si>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</si>
  <si>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</si>
  <si>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</si>
  <si>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</si>
  <si>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</si>
  <si>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</si>
  <si>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</si>
  <si>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</si>
  <si>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</si>
  <si>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</si>
  <si>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</si>
  <si>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</si>
  <si>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</si>
  <si>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</si>
  <si>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</si>
  <si>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</si>
  <si>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</si>
  <si>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</si>
  <si>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</si>
  <si>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</si>
  <si>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</si>
  <si>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</si>
  <si>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</si>
  <si>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</si>
  <si>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</si>
  <si>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</si>
  <si>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</si>
  <si>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</si>
  <si>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10" type="noConversion"/>
  </si>
  <si>
    <t>여</t>
    <phoneticPr fontId="2" type="noConversion"/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</si>
  <si>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</si>
  <si>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t>2015년말</t>
    <phoneticPr fontId="10" type="noConversion"/>
  </si>
  <si>
    <t>2016년말</t>
    <phoneticPr fontId="10" type="noConversion"/>
  </si>
  <si>
    <t>2017년 말</t>
  </si>
  <si>
    <t>2017년말</t>
  </si>
  <si>
    <t>2018년 1월말</t>
  </si>
  <si>
    <t>18년 1월말</t>
  </si>
  <si>
    <t>18년 2월말</t>
  </si>
  <si>
    <t>2018년 2월말</t>
  </si>
  <si>
    <t>18년 3월말</t>
  </si>
  <si>
    <t>2018년 3월말</t>
  </si>
  <si>
    <t>18년 4월말</t>
  </si>
  <si>
    <t>2018년 4월말</t>
  </si>
  <si>
    <t>18년 5월말</t>
  </si>
  <si>
    <t>2018년 5월말</t>
  </si>
  <si>
    <t>18년 6월말</t>
  </si>
  <si>
    <t>2018년 6월말</t>
  </si>
  <si>
    <t>18년 7월말</t>
  </si>
  <si>
    <t>2018년 7월말</t>
  </si>
  <si>
    <t>18년 8월말</t>
  </si>
  <si>
    <t>18년 9월말</t>
    <phoneticPr fontId="2" type="noConversion"/>
  </si>
  <si>
    <t>작성기준 : 2018. 9. 30. 현재</t>
    <phoneticPr fontId="12" type="noConversion"/>
  </si>
  <si>
    <t>2018년 8월말</t>
  </si>
  <si>
    <t>2018년 9월말</t>
    <phoneticPr fontId="10" type="noConversion"/>
  </si>
  <si>
    <t>작성기준 : 2018. 9. 30. 현재</t>
    <phoneticPr fontId="10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</si>
</sst>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1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1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5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1" fontId="3" fillId="6" borderId="1" xfId="1" applyFont="1" applyFill="1" applyBorder="1" applyAlignment="1">
      <alignment horizontal="center" vertical="center"/>
    </xf>
    <xf numFmtId="41" fontId="14" fillId="6" borderId="1" xfId="1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A1:K43"/>
  <sheetViews>
    <sheetView tabSelected="1" zoomScale="108" zoomScaleNormal="108" workbookViewId="0">
      <selection sqref="A1:K1"/>
    </sheetView>
  </sheetViews>
  <sheetFormatPr defaultRowHeight="16.5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1" ht="34.5" customHeight="1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2.5" customHeight="1">
      <c r="A2" s="47" t="s">
        <v>69</v>
      </c>
      <c r="B2" s="47"/>
      <c r="C2" s="47"/>
      <c r="D2" s="1"/>
      <c r="E2" s="1"/>
      <c r="F2" s="1"/>
      <c r="G2" s="1"/>
      <c r="H2" s="1"/>
      <c r="I2" s="1"/>
      <c r="J2" s="40" t="s">
        <v>40</v>
      </c>
      <c r="K2" s="40"/>
    </row>
    <row r="3" spans="1:11" ht="22.5" customHeight="1">
      <c r="A3" s="43" t="s">
        <v>48</v>
      </c>
      <c r="B3" s="43" t="s">
        <v>35</v>
      </c>
      <c r="C3" s="45" t="s">
        <v>34</v>
      </c>
      <c r="D3" s="46"/>
      <c r="E3" s="46"/>
      <c r="F3" s="46" t="s">
        <v>3</v>
      </c>
      <c r="G3" s="46"/>
      <c r="H3" s="46"/>
      <c r="I3" s="46" t="s">
        <v>4</v>
      </c>
      <c r="J3" s="46"/>
      <c r="K3" s="46"/>
    </row>
    <row r="4" spans="1:11" ht="22.5" customHeight="1">
      <c r="A4" s="44"/>
      <c r="B4" s="44"/>
      <c r="C4" s="15" t="s">
        <v>0</v>
      </c>
      <c r="D4" s="15" t="s">
        <v>1</v>
      </c>
      <c r="E4" s="15" t="s">
        <v>2</v>
      </c>
      <c r="F4" s="15" t="s">
        <v>0</v>
      </c>
      <c r="G4" s="15" t="s">
        <v>1</v>
      </c>
      <c r="H4" s="15" t="s">
        <v>2</v>
      </c>
      <c r="I4" s="15" t="s">
        <v>0</v>
      </c>
      <c r="J4" s="15" t="s">
        <v>1</v>
      </c>
      <c r="K4" s="15" t="s">
        <v>2</v>
      </c>
    </row>
    <row r="5" spans="1:11" ht="22.5" customHeight="1">
      <c r="A5" s="37" t="s">
        <v>51</v>
      </c>
      <c r="B5" s="38">
        <v>119684</v>
      </c>
      <c r="C5" s="39">
        <v>290528</v>
      </c>
      <c r="D5" s="38">
        <v>148022</v>
      </c>
      <c r="E5" s="38">
        <v>142506</v>
      </c>
      <c r="F5" s="38">
        <v>286382</v>
      </c>
      <c r="G5" s="38">
        <v>145122</v>
      </c>
      <c r="H5" s="38">
        <v>141260</v>
      </c>
      <c r="I5" s="38">
        <v>4146</v>
      </c>
      <c r="J5" s="38">
        <v>2900</v>
      </c>
      <c r="K5" s="38">
        <v>1246</v>
      </c>
    </row>
    <row r="6" spans="1:11" ht="22.5" customHeight="1">
      <c r="A6" s="37" t="s">
        <v>54</v>
      </c>
      <c r="B6" s="38">
        <v>119743</v>
      </c>
      <c r="C6" s="39">
        <v>290288</v>
      </c>
      <c r="D6" s="38">
        <v>147908</v>
      </c>
      <c r="E6" s="38">
        <v>142380</v>
      </c>
      <c r="F6" s="38">
        <v>286154</v>
      </c>
      <c r="G6" s="38">
        <v>145019</v>
      </c>
      <c r="H6" s="38">
        <v>141135</v>
      </c>
      <c r="I6" s="38">
        <v>4134</v>
      </c>
      <c r="J6" s="38">
        <v>2889</v>
      </c>
      <c r="K6" s="38">
        <v>1245</v>
      </c>
    </row>
    <row r="7" spans="1:11" ht="22.5" customHeight="1">
      <c r="A7" s="37" t="s">
        <v>55</v>
      </c>
      <c r="B7" s="38">
        <v>119882</v>
      </c>
      <c r="C7" s="39">
        <v>289956</v>
      </c>
      <c r="D7" s="38">
        <v>147772</v>
      </c>
      <c r="E7" s="38">
        <v>142184</v>
      </c>
      <c r="F7" s="38">
        <v>285858</v>
      </c>
      <c r="G7" s="38">
        <v>144910</v>
      </c>
      <c r="H7" s="38">
        <v>140948</v>
      </c>
      <c r="I7" s="38">
        <v>4098</v>
      </c>
      <c r="J7" s="38">
        <v>2862</v>
      </c>
      <c r="K7" s="38">
        <v>1236</v>
      </c>
    </row>
    <row r="8" spans="1:11" ht="22.5" customHeight="1">
      <c r="A8" s="37" t="s">
        <v>57</v>
      </c>
      <c r="B8" s="38">
        <v>119912</v>
      </c>
      <c r="C8" s="39">
        <v>289713</v>
      </c>
      <c r="D8" s="38">
        <v>147654</v>
      </c>
      <c r="E8" s="38">
        <v>142059</v>
      </c>
      <c r="F8" s="38">
        <v>285529</v>
      </c>
      <c r="G8" s="38">
        <v>144731</v>
      </c>
      <c r="H8" s="38">
        <v>140798</v>
      </c>
      <c r="I8" s="38">
        <v>4184</v>
      </c>
      <c r="J8" s="38">
        <v>2923</v>
      </c>
      <c r="K8" s="38">
        <v>1261</v>
      </c>
    </row>
    <row r="9" spans="1:11" ht="22.5" customHeight="1">
      <c r="A9" s="37" t="s">
        <v>59</v>
      </c>
      <c r="B9" s="38">
        <v>120098</v>
      </c>
      <c r="C9" s="39">
        <v>289644</v>
      </c>
      <c r="D9" s="38">
        <v>147614</v>
      </c>
      <c r="E9" s="38">
        <v>142030</v>
      </c>
      <c r="F9" s="38">
        <v>285447</v>
      </c>
      <c r="G9" s="38">
        <v>144682</v>
      </c>
      <c r="H9" s="38">
        <v>140765</v>
      </c>
      <c r="I9" s="38">
        <v>4197</v>
      </c>
      <c r="J9" s="38">
        <v>2932</v>
      </c>
      <c r="K9" s="38">
        <v>1265</v>
      </c>
    </row>
    <row r="10" spans="1:11" ht="22.5" customHeight="1">
      <c r="A10" s="37" t="s">
        <v>61</v>
      </c>
      <c r="B10" s="38">
        <v>120213</v>
      </c>
      <c r="C10" s="39">
        <v>289518</v>
      </c>
      <c r="D10" s="38">
        <v>147533</v>
      </c>
      <c r="E10" s="38">
        <v>141985</v>
      </c>
      <c r="F10" s="38">
        <v>285317</v>
      </c>
      <c r="G10" s="38">
        <v>144598</v>
      </c>
      <c r="H10" s="38">
        <v>140719</v>
      </c>
      <c r="I10" s="38">
        <v>4201</v>
      </c>
      <c r="J10" s="38">
        <v>2935</v>
      </c>
      <c r="K10" s="38">
        <v>1266</v>
      </c>
    </row>
    <row r="11" spans="1:11" ht="22.5" customHeight="1">
      <c r="A11" s="37" t="s">
        <v>63</v>
      </c>
      <c r="B11" s="38">
        <v>120318</v>
      </c>
      <c r="C11" s="39">
        <v>289420</v>
      </c>
      <c r="D11" s="38">
        <v>147532</v>
      </c>
      <c r="E11" s="38">
        <v>141888</v>
      </c>
      <c r="F11" s="38">
        <v>285158</v>
      </c>
      <c r="G11" s="38">
        <v>144549</v>
      </c>
      <c r="H11" s="38">
        <v>140609</v>
      </c>
      <c r="I11" s="38">
        <v>4262</v>
      </c>
      <c r="J11" s="38">
        <v>2983</v>
      </c>
      <c r="K11" s="38">
        <v>1279</v>
      </c>
    </row>
    <row r="12" spans="1:11" ht="22.5" customHeight="1">
      <c r="A12" s="37" t="s">
        <v>65</v>
      </c>
      <c r="B12" s="38">
        <v>120318</v>
      </c>
      <c r="C12" s="39">
        <v>289289</v>
      </c>
      <c r="D12" s="38">
        <v>147506</v>
      </c>
      <c r="E12" s="38">
        <v>141783</v>
      </c>
      <c r="F12" s="38">
        <v>284973</v>
      </c>
      <c r="G12" s="38">
        <v>144464</v>
      </c>
      <c r="H12" s="38">
        <v>140509</v>
      </c>
      <c r="I12" s="38">
        <v>4316</v>
      </c>
      <c r="J12" s="38">
        <v>3042</v>
      </c>
      <c r="K12" s="38">
        <v>1274</v>
      </c>
    </row>
    <row r="13" spans="1:11" ht="22.5" customHeight="1">
      <c r="A13" s="37" t="s">
        <v>67</v>
      </c>
      <c r="B13" s="38">
        <v>120471</v>
      </c>
      <c r="C13" s="39">
        <v>288920</v>
      </c>
      <c r="D13" s="38">
        <v>147378</v>
      </c>
      <c r="E13" s="38">
        <v>141542</v>
      </c>
      <c r="F13" s="38">
        <v>284545</v>
      </c>
      <c r="G13" s="38">
        <v>144271</v>
      </c>
      <c r="H13" s="38">
        <v>140274</v>
      </c>
      <c r="I13" s="38">
        <v>4375</v>
      </c>
      <c r="J13" s="38">
        <v>3107</v>
      </c>
      <c r="K13" s="38">
        <v>1268</v>
      </c>
    </row>
    <row r="14" spans="1:11" ht="24" customHeight="1">
      <c r="A14" s="36" t="s">
        <v>68</v>
      </c>
      <c r="B14" s="23">
        <f>SUM(B15:B41)</f>
        <v>120619</v>
      </c>
      <c r="C14" s="24">
        <f>D14+E14</f>
        <v>288873</v>
      </c>
      <c r="D14" s="23">
        <f>SUM(D15:D41)</f>
        <v>147403</v>
      </c>
      <c r="E14" s="23">
        <f>SUM(E15:E41)</f>
        <v>141470</v>
      </c>
      <c r="F14" s="23">
        <f>SUM(F15:F41)</f>
        <v>284418</v>
      </c>
      <c r="G14" s="23">
        <f>SUM(G15:G41)</f>
        <v>144245</v>
      </c>
      <c r="H14" s="23">
        <f>SUM(H15:H41)</f>
        <v>140173</v>
      </c>
      <c r="I14" s="23">
        <f>J14+K14</f>
        <v>4455</v>
      </c>
      <c r="J14" s="23">
        <f>SUM(J15:J41)</f>
        <v>3158</v>
      </c>
      <c r="K14" s="23">
        <f>SUM(K15:K41)</f>
        <v>1297</v>
      </c>
    </row>
    <row r="15" spans="1:11" s="10" customFormat="1" ht="22.5" customHeight="1">
      <c r="A15" s="3" t="s">
        <v>6</v>
      </c>
      <c r="B15" s="34">
        <v>6435</v>
      </c>
      <c r="C15" s="25">
        <f t="shared" ref="C15:C41" si="0">SUM(D15:E15)</f>
        <v>14385</v>
      </c>
      <c r="D15" s="26">
        <f>SUM(G15+J15)</f>
        <v>7559</v>
      </c>
      <c r="E15" s="26">
        <f>SUM(H15+K15)</f>
        <v>6826</v>
      </c>
      <c r="F15" s="27">
        <f>SUM(G15:H15)</f>
        <v>13672</v>
      </c>
      <c r="G15" s="26">
        <v>6923</v>
      </c>
      <c r="H15" s="26">
        <v>6749</v>
      </c>
      <c r="I15" s="27">
        <f>SUM(J15:K15)</f>
        <v>713</v>
      </c>
      <c r="J15" s="28">
        <v>636</v>
      </c>
      <c r="K15" s="28">
        <v>77</v>
      </c>
    </row>
    <row r="16" spans="1:11" s="10" customFormat="1" ht="22.5" customHeight="1">
      <c r="A16" s="3" t="s">
        <v>7</v>
      </c>
      <c r="B16" s="34">
        <v>8559</v>
      </c>
      <c r="C16" s="25">
        <f t="shared" si="0"/>
        <v>21157</v>
      </c>
      <c r="D16" s="26">
        <f t="shared" ref="D16:D41" si="1">SUM(G16+J16)</f>
        <v>10682</v>
      </c>
      <c r="E16" s="26">
        <f t="shared" ref="E16:E41" si="2">SUM(H16+K16)</f>
        <v>10475</v>
      </c>
      <c r="F16" s="27">
        <f t="shared" ref="F16:F41" si="3">SUM(G16:H16)</f>
        <v>21025</v>
      </c>
      <c r="G16" s="26">
        <v>10643</v>
      </c>
      <c r="H16" s="26">
        <v>10382</v>
      </c>
      <c r="I16" s="27">
        <f t="shared" ref="I16:I41" si="4">SUM(J16:K16)</f>
        <v>132</v>
      </c>
      <c r="J16" s="28">
        <v>39</v>
      </c>
      <c r="K16" s="28">
        <v>93</v>
      </c>
    </row>
    <row r="17" spans="1:11" s="10" customFormat="1" ht="22.5" customHeight="1">
      <c r="A17" s="3" t="s">
        <v>8</v>
      </c>
      <c r="B17" s="34">
        <v>3278</v>
      </c>
      <c r="C17" s="25">
        <f t="shared" si="0"/>
        <v>6839</v>
      </c>
      <c r="D17" s="26">
        <f t="shared" si="1"/>
        <v>3550</v>
      </c>
      <c r="E17" s="26">
        <f t="shared" si="2"/>
        <v>3289</v>
      </c>
      <c r="F17" s="27">
        <f t="shared" si="3"/>
        <v>6682</v>
      </c>
      <c r="G17" s="26">
        <v>3438</v>
      </c>
      <c r="H17" s="26">
        <v>3244</v>
      </c>
      <c r="I17" s="27">
        <f t="shared" si="4"/>
        <v>157</v>
      </c>
      <c r="J17" s="28">
        <v>112</v>
      </c>
      <c r="K17" s="28">
        <v>45</v>
      </c>
    </row>
    <row r="18" spans="1:11" s="10" customFormat="1" ht="22.5" customHeight="1">
      <c r="A18" s="3" t="s">
        <v>9</v>
      </c>
      <c r="B18" s="34">
        <v>3507</v>
      </c>
      <c r="C18" s="25">
        <f t="shared" si="0"/>
        <v>6935</v>
      </c>
      <c r="D18" s="26">
        <f t="shared" si="1"/>
        <v>3654</v>
      </c>
      <c r="E18" s="26">
        <f t="shared" si="2"/>
        <v>3281</v>
      </c>
      <c r="F18" s="27">
        <f t="shared" si="3"/>
        <v>6711</v>
      </c>
      <c r="G18" s="26">
        <v>3471</v>
      </c>
      <c r="H18" s="26">
        <v>3240</v>
      </c>
      <c r="I18" s="27">
        <f t="shared" si="4"/>
        <v>224</v>
      </c>
      <c r="J18" s="28">
        <v>183</v>
      </c>
      <c r="K18" s="28">
        <v>41</v>
      </c>
    </row>
    <row r="19" spans="1:11" s="10" customFormat="1" ht="22.5" customHeight="1">
      <c r="A19" s="3" t="s">
        <v>10</v>
      </c>
      <c r="B19" s="34">
        <v>1720</v>
      </c>
      <c r="C19" s="25">
        <f t="shared" si="0"/>
        <v>3175</v>
      </c>
      <c r="D19" s="26">
        <f t="shared" si="1"/>
        <v>1658</v>
      </c>
      <c r="E19" s="26">
        <f t="shared" si="2"/>
        <v>1517</v>
      </c>
      <c r="F19" s="27">
        <f t="shared" si="3"/>
        <v>3066</v>
      </c>
      <c r="G19" s="26">
        <v>1561</v>
      </c>
      <c r="H19" s="26">
        <v>1505</v>
      </c>
      <c r="I19" s="27">
        <f t="shared" si="4"/>
        <v>109</v>
      </c>
      <c r="J19" s="28">
        <v>97</v>
      </c>
      <c r="K19" s="28">
        <v>12</v>
      </c>
    </row>
    <row r="20" spans="1:11" s="10" customFormat="1" ht="22.5" customHeight="1">
      <c r="A20" s="3" t="s">
        <v>11</v>
      </c>
      <c r="B20" s="34">
        <v>1279</v>
      </c>
      <c r="C20" s="25">
        <f t="shared" si="0"/>
        <v>2336</v>
      </c>
      <c r="D20" s="26">
        <f t="shared" si="1"/>
        <v>1161</v>
      </c>
      <c r="E20" s="26">
        <f t="shared" si="2"/>
        <v>1175</v>
      </c>
      <c r="F20" s="27">
        <f t="shared" si="3"/>
        <v>2276</v>
      </c>
      <c r="G20" s="26">
        <v>1106</v>
      </c>
      <c r="H20" s="26">
        <v>1170</v>
      </c>
      <c r="I20" s="27">
        <f t="shared" si="4"/>
        <v>60</v>
      </c>
      <c r="J20" s="28">
        <v>55</v>
      </c>
      <c r="K20" s="28">
        <v>5</v>
      </c>
    </row>
    <row r="21" spans="1:11" s="10" customFormat="1" ht="22.5" customHeight="1">
      <c r="A21" s="3" t="s">
        <v>12</v>
      </c>
      <c r="B21" s="34">
        <v>1174</v>
      </c>
      <c r="C21" s="25">
        <f t="shared" si="0"/>
        <v>2218</v>
      </c>
      <c r="D21" s="26">
        <f t="shared" si="1"/>
        <v>1250</v>
      </c>
      <c r="E21" s="26">
        <f t="shared" si="2"/>
        <v>968</v>
      </c>
      <c r="F21" s="27">
        <f t="shared" si="3"/>
        <v>2127</v>
      </c>
      <c r="G21" s="26">
        <v>1169</v>
      </c>
      <c r="H21" s="26">
        <v>958</v>
      </c>
      <c r="I21" s="27">
        <f t="shared" si="4"/>
        <v>91</v>
      </c>
      <c r="J21" s="28">
        <v>81</v>
      </c>
      <c r="K21" s="33">
        <v>10</v>
      </c>
    </row>
    <row r="22" spans="1:11" s="10" customFormat="1" ht="22.5" customHeight="1">
      <c r="A22" s="3" t="s">
        <v>13</v>
      </c>
      <c r="B22" s="34">
        <v>2270</v>
      </c>
      <c r="C22" s="25">
        <f t="shared" si="0"/>
        <v>4271</v>
      </c>
      <c r="D22" s="26">
        <f t="shared" si="1"/>
        <v>2177</v>
      </c>
      <c r="E22" s="26">
        <f t="shared" si="2"/>
        <v>2094</v>
      </c>
      <c r="F22" s="27">
        <f t="shared" si="3"/>
        <v>4213</v>
      </c>
      <c r="G22" s="26">
        <v>2139</v>
      </c>
      <c r="H22" s="26">
        <v>2074</v>
      </c>
      <c r="I22" s="27">
        <f t="shared" si="4"/>
        <v>58</v>
      </c>
      <c r="J22" s="28">
        <v>38</v>
      </c>
      <c r="K22" s="33">
        <v>20</v>
      </c>
    </row>
    <row r="23" spans="1:11" s="10" customFormat="1" ht="22.5" customHeight="1">
      <c r="A23" s="3" t="s">
        <v>14</v>
      </c>
      <c r="B23" s="34">
        <v>1637</v>
      </c>
      <c r="C23" s="25">
        <f t="shared" si="0"/>
        <v>3155</v>
      </c>
      <c r="D23" s="26">
        <f t="shared" si="1"/>
        <v>1598</v>
      </c>
      <c r="E23" s="26">
        <f t="shared" si="2"/>
        <v>1557</v>
      </c>
      <c r="F23" s="27">
        <f t="shared" si="3"/>
        <v>3124</v>
      </c>
      <c r="G23" s="26">
        <v>1586</v>
      </c>
      <c r="H23" s="26">
        <v>1538</v>
      </c>
      <c r="I23" s="27">
        <f t="shared" si="4"/>
        <v>31</v>
      </c>
      <c r="J23" s="28">
        <v>12</v>
      </c>
      <c r="K23" s="33">
        <v>19</v>
      </c>
    </row>
    <row r="24" spans="1:11" s="10" customFormat="1" ht="22.5" customHeight="1">
      <c r="A24" s="3" t="s">
        <v>15</v>
      </c>
      <c r="B24" s="34">
        <v>2432</v>
      </c>
      <c r="C24" s="25">
        <f t="shared" si="0"/>
        <v>5030</v>
      </c>
      <c r="D24" s="26">
        <f t="shared" si="1"/>
        <v>2507</v>
      </c>
      <c r="E24" s="26">
        <f t="shared" si="2"/>
        <v>2523</v>
      </c>
      <c r="F24" s="27">
        <f t="shared" si="3"/>
        <v>4928</v>
      </c>
      <c r="G24" s="26">
        <v>2437</v>
      </c>
      <c r="H24" s="26">
        <v>2491</v>
      </c>
      <c r="I24" s="27">
        <f t="shared" si="4"/>
        <v>102</v>
      </c>
      <c r="J24" s="28">
        <v>70</v>
      </c>
      <c r="K24" s="28">
        <v>32</v>
      </c>
    </row>
    <row r="25" spans="1:11" s="10" customFormat="1" ht="22.5" customHeight="1">
      <c r="A25" s="3" t="s">
        <v>16</v>
      </c>
      <c r="B25" s="34">
        <v>2272</v>
      </c>
      <c r="C25" s="25">
        <f t="shared" si="0"/>
        <v>4401</v>
      </c>
      <c r="D25" s="26">
        <f t="shared" si="1"/>
        <v>2278</v>
      </c>
      <c r="E25" s="26">
        <f t="shared" si="2"/>
        <v>2123</v>
      </c>
      <c r="F25" s="27">
        <f t="shared" si="3"/>
        <v>4355</v>
      </c>
      <c r="G25" s="26">
        <v>2249</v>
      </c>
      <c r="H25" s="26">
        <v>2106</v>
      </c>
      <c r="I25" s="27">
        <f t="shared" si="4"/>
        <v>46</v>
      </c>
      <c r="J25" s="28">
        <v>29</v>
      </c>
      <c r="K25" s="28">
        <v>17</v>
      </c>
    </row>
    <row r="26" spans="1:11" s="10" customFormat="1" ht="22.5" customHeight="1">
      <c r="A26" s="3" t="s">
        <v>17</v>
      </c>
      <c r="B26" s="34">
        <v>3253</v>
      </c>
      <c r="C26" s="25">
        <f t="shared" si="0"/>
        <v>6721</v>
      </c>
      <c r="D26" s="26">
        <f t="shared" si="1"/>
        <v>3469</v>
      </c>
      <c r="E26" s="26">
        <f t="shared" si="2"/>
        <v>3252</v>
      </c>
      <c r="F26" s="27">
        <f t="shared" si="3"/>
        <v>6668</v>
      </c>
      <c r="G26" s="26">
        <v>3455</v>
      </c>
      <c r="H26" s="26">
        <v>3213</v>
      </c>
      <c r="I26" s="27">
        <f t="shared" si="4"/>
        <v>53</v>
      </c>
      <c r="J26" s="28">
        <v>14</v>
      </c>
      <c r="K26" s="28">
        <v>39</v>
      </c>
    </row>
    <row r="27" spans="1:11" s="10" customFormat="1" ht="22.5" customHeight="1">
      <c r="A27" s="3" t="s">
        <v>18</v>
      </c>
      <c r="B27" s="34">
        <v>1898</v>
      </c>
      <c r="C27" s="25">
        <f t="shared" si="0"/>
        <v>3982</v>
      </c>
      <c r="D27" s="26">
        <f t="shared" si="1"/>
        <v>2003</v>
      </c>
      <c r="E27" s="26">
        <f t="shared" si="2"/>
        <v>1979</v>
      </c>
      <c r="F27" s="27">
        <f t="shared" si="3"/>
        <v>3949</v>
      </c>
      <c r="G27" s="26">
        <v>1995</v>
      </c>
      <c r="H27" s="26">
        <v>1954</v>
      </c>
      <c r="I27" s="27">
        <f t="shared" si="4"/>
        <v>33</v>
      </c>
      <c r="J27" s="28">
        <v>8</v>
      </c>
      <c r="K27" s="28">
        <v>25</v>
      </c>
    </row>
    <row r="28" spans="1:11" s="10" customFormat="1" ht="22.5" customHeight="1">
      <c r="A28" s="3" t="s">
        <v>19</v>
      </c>
      <c r="B28" s="34">
        <v>3102</v>
      </c>
      <c r="C28" s="25">
        <f t="shared" si="0"/>
        <v>6108</v>
      </c>
      <c r="D28" s="26">
        <f t="shared" si="1"/>
        <v>3220</v>
      </c>
      <c r="E28" s="26">
        <f t="shared" si="2"/>
        <v>2888</v>
      </c>
      <c r="F28" s="27">
        <f t="shared" si="3"/>
        <v>5819</v>
      </c>
      <c r="G28" s="26">
        <v>2971</v>
      </c>
      <c r="H28" s="26">
        <v>2848</v>
      </c>
      <c r="I28" s="27">
        <f t="shared" si="4"/>
        <v>289</v>
      </c>
      <c r="J28" s="28">
        <v>249</v>
      </c>
      <c r="K28" s="28">
        <v>40</v>
      </c>
    </row>
    <row r="29" spans="1:11" s="10" customFormat="1" ht="22.5" customHeight="1">
      <c r="A29" s="3" t="s">
        <v>20</v>
      </c>
      <c r="B29" s="34">
        <v>5399</v>
      </c>
      <c r="C29" s="25">
        <f t="shared" si="0"/>
        <v>12902</v>
      </c>
      <c r="D29" s="26">
        <f t="shared" si="1"/>
        <v>6662</v>
      </c>
      <c r="E29" s="26">
        <f t="shared" si="2"/>
        <v>6240</v>
      </c>
      <c r="F29" s="27">
        <f t="shared" si="3"/>
        <v>12519</v>
      </c>
      <c r="G29" s="26">
        <v>6330</v>
      </c>
      <c r="H29" s="26">
        <v>6189</v>
      </c>
      <c r="I29" s="27">
        <f t="shared" si="4"/>
        <v>383</v>
      </c>
      <c r="J29" s="28">
        <v>332</v>
      </c>
      <c r="K29" s="28">
        <v>51</v>
      </c>
    </row>
    <row r="30" spans="1:11" s="10" customFormat="1" ht="22.5" customHeight="1">
      <c r="A30" s="3" t="s">
        <v>21</v>
      </c>
      <c r="B30" s="34">
        <v>2902</v>
      </c>
      <c r="C30" s="25">
        <f t="shared" si="0"/>
        <v>7738</v>
      </c>
      <c r="D30" s="26">
        <f t="shared" si="1"/>
        <v>3985</v>
      </c>
      <c r="E30" s="26">
        <f t="shared" si="2"/>
        <v>3753</v>
      </c>
      <c r="F30" s="27">
        <f t="shared" si="3"/>
        <v>7460</v>
      </c>
      <c r="G30" s="26">
        <v>3729</v>
      </c>
      <c r="H30" s="26">
        <v>3731</v>
      </c>
      <c r="I30" s="27">
        <f t="shared" si="4"/>
        <v>278</v>
      </c>
      <c r="J30" s="28">
        <v>256</v>
      </c>
      <c r="K30" s="28">
        <v>22</v>
      </c>
    </row>
    <row r="31" spans="1:11" s="10" customFormat="1" ht="22.5" customHeight="1">
      <c r="A31" s="3" t="s">
        <v>22</v>
      </c>
      <c r="B31" s="34">
        <v>7921</v>
      </c>
      <c r="C31" s="25">
        <f t="shared" si="0"/>
        <v>20586</v>
      </c>
      <c r="D31" s="26">
        <f t="shared" si="1"/>
        <v>10170</v>
      </c>
      <c r="E31" s="26">
        <f t="shared" si="2"/>
        <v>10416</v>
      </c>
      <c r="F31" s="27">
        <f t="shared" si="3"/>
        <v>20448</v>
      </c>
      <c r="G31" s="26">
        <v>10103</v>
      </c>
      <c r="H31" s="26">
        <v>10345</v>
      </c>
      <c r="I31" s="27">
        <f t="shared" si="4"/>
        <v>138</v>
      </c>
      <c r="J31" s="28">
        <v>67</v>
      </c>
      <c r="K31" s="28">
        <v>71</v>
      </c>
    </row>
    <row r="32" spans="1:11" s="10" customFormat="1" ht="22.5" customHeight="1">
      <c r="A32" s="3" t="s">
        <v>23</v>
      </c>
      <c r="B32" s="34">
        <v>8664</v>
      </c>
      <c r="C32" s="25">
        <f t="shared" si="0"/>
        <v>21029</v>
      </c>
      <c r="D32" s="26">
        <f t="shared" si="1"/>
        <v>10540</v>
      </c>
      <c r="E32" s="26">
        <f t="shared" si="2"/>
        <v>10489</v>
      </c>
      <c r="F32" s="27">
        <f t="shared" si="3"/>
        <v>20780</v>
      </c>
      <c r="G32" s="26">
        <v>10383</v>
      </c>
      <c r="H32" s="26">
        <v>10397</v>
      </c>
      <c r="I32" s="27">
        <f t="shared" si="4"/>
        <v>249</v>
      </c>
      <c r="J32" s="28">
        <v>157</v>
      </c>
      <c r="K32" s="28">
        <v>92</v>
      </c>
    </row>
    <row r="33" spans="1:11" s="10" customFormat="1" ht="22.5" customHeight="1">
      <c r="A33" s="3" t="s">
        <v>24</v>
      </c>
      <c r="B33" s="34">
        <v>5600</v>
      </c>
      <c r="C33" s="25">
        <f t="shared" si="0"/>
        <v>12660</v>
      </c>
      <c r="D33" s="26">
        <f t="shared" si="1"/>
        <v>6662</v>
      </c>
      <c r="E33" s="26">
        <f t="shared" si="2"/>
        <v>5998</v>
      </c>
      <c r="F33" s="27">
        <f t="shared" si="3"/>
        <v>12405</v>
      </c>
      <c r="G33" s="26">
        <v>6485</v>
      </c>
      <c r="H33" s="26">
        <v>5920</v>
      </c>
      <c r="I33" s="27">
        <f t="shared" si="4"/>
        <v>255</v>
      </c>
      <c r="J33" s="28">
        <v>177</v>
      </c>
      <c r="K33" s="28">
        <v>78</v>
      </c>
    </row>
    <row r="34" spans="1:11" s="10" customFormat="1" ht="22.5" customHeight="1">
      <c r="A34" s="3" t="s">
        <v>25</v>
      </c>
      <c r="B34" s="34">
        <v>4016</v>
      </c>
      <c r="C34" s="25">
        <f t="shared" si="0"/>
        <v>11117</v>
      </c>
      <c r="D34" s="26">
        <f t="shared" si="1"/>
        <v>5579</v>
      </c>
      <c r="E34" s="26">
        <f t="shared" si="2"/>
        <v>5538</v>
      </c>
      <c r="F34" s="27">
        <f t="shared" si="3"/>
        <v>10996</v>
      </c>
      <c r="G34" s="26">
        <v>5524</v>
      </c>
      <c r="H34" s="26">
        <v>5472</v>
      </c>
      <c r="I34" s="27">
        <f t="shared" si="4"/>
        <v>121</v>
      </c>
      <c r="J34" s="28">
        <v>55</v>
      </c>
      <c r="K34" s="28">
        <v>66</v>
      </c>
    </row>
    <row r="35" spans="1:11" s="10" customFormat="1" ht="22.5" customHeight="1">
      <c r="A35" s="3" t="s">
        <v>26</v>
      </c>
      <c r="B35" s="34">
        <v>4156</v>
      </c>
      <c r="C35" s="25">
        <f t="shared" si="0"/>
        <v>10527</v>
      </c>
      <c r="D35" s="26">
        <f t="shared" si="1"/>
        <v>5271</v>
      </c>
      <c r="E35" s="26">
        <f t="shared" si="2"/>
        <v>5256</v>
      </c>
      <c r="F35" s="27">
        <f t="shared" si="3"/>
        <v>10371</v>
      </c>
      <c r="G35" s="26">
        <v>5178</v>
      </c>
      <c r="H35" s="26">
        <v>5193</v>
      </c>
      <c r="I35" s="27">
        <f t="shared" si="4"/>
        <v>156</v>
      </c>
      <c r="J35" s="28">
        <v>93</v>
      </c>
      <c r="K35" s="28">
        <v>63</v>
      </c>
    </row>
    <row r="36" spans="1:11" s="10" customFormat="1" ht="22.5" customHeight="1">
      <c r="A36" s="3" t="s">
        <v>27</v>
      </c>
      <c r="B36" s="34">
        <v>13167</v>
      </c>
      <c r="C36" s="25">
        <f t="shared" si="0"/>
        <v>34733</v>
      </c>
      <c r="D36" s="26">
        <f t="shared" si="1"/>
        <v>17642</v>
      </c>
      <c r="E36" s="26">
        <f t="shared" si="2"/>
        <v>17091</v>
      </c>
      <c r="F36" s="27">
        <f t="shared" si="3"/>
        <v>34533</v>
      </c>
      <c r="G36" s="26">
        <v>17547</v>
      </c>
      <c r="H36" s="26">
        <v>16986</v>
      </c>
      <c r="I36" s="27">
        <f t="shared" si="4"/>
        <v>200</v>
      </c>
      <c r="J36" s="28">
        <v>95</v>
      </c>
      <c r="K36" s="28">
        <v>105</v>
      </c>
    </row>
    <row r="37" spans="1:11" s="10" customFormat="1" ht="22.5" customHeight="1">
      <c r="A37" s="3" t="s">
        <v>28</v>
      </c>
      <c r="B37" s="34">
        <v>11381</v>
      </c>
      <c r="C37" s="25">
        <f t="shared" si="0"/>
        <v>31642</v>
      </c>
      <c r="D37" s="26">
        <f t="shared" si="1"/>
        <v>15852</v>
      </c>
      <c r="E37" s="26">
        <f t="shared" si="2"/>
        <v>15790</v>
      </c>
      <c r="F37" s="27">
        <f t="shared" si="3"/>
        <v>31424</v>
      </c>
      <c r="G37" s="26">
        <v>15742</v>
      </c>
      <c r="H37" s="26">
        <v>15682</v>
      </c>
      <c r="I37" s="27">
        <f t="shared" si="4"/>
        <v>218</v>
      </c>
      <c r="J37" s="28">
        <v>110</v>
      </c>
      <c r="K37" s="28">
        <v>108</v>
      </c>
    </row>
    <row r="38" spans="1:11" s="10" customFormat="1" ht="22.5" customHeight="1">
      <c r="A38" s="3" t="s">
        <v>29</v>
      </c>
      <c r="B38" s="34">
        <v>9750</v>
      </c>
      <c r="C38" s="25">
        <f t="shared" si="0"/>
        <v>22673</v>
      </c>
      <c r="D38" s="26">
        <f t="shared" si="1"/>
        <v>11726</v>
      </c>
      <c r="E38" s="26">
        <f t="shared" si="2"/>
        <v>10947</v>
      </c>
      <c r="F38" s="27">
        <f t="shared" si="3"/>
        <v>22510</v>
      </c>
      <c r="G38" s="26">
        <v>11677</v>
      </c>
      <c r="H38" s="26">
        <v>10833</v>
      </c>
      <c r="I38" s="27">
        <f t="shared" si="4"/>
        <v>163</v>
      </c>
      <c r="J38" s="28">
        <v>49</v>
      </c>
      <c r="K38" s="28">
        <v>114</v>
      </c>
    </row>
    <row r="39" spans="1:11" s="10" customFormat="1" ht="22.5" customHeight="1">
      <c r="A39" s="3" t="s">
        <v>30</v>
      </c>
      <c r="B39" s="34">
        <v>2983</v>
      </c>
      <c r="C39" s="25">
        <f t="shared" si="0"/>
        <v>8520</v>
      </c>
      <c r="D39" s="26">
        <f t="shared" si="1"/>
        <v>4346</v>
      </c>
      <c r="E39" s="26">
        <f t="shared" si="2"/>
        <v>4174</v>
      </c>
      <c r="F39" s="27">
        <f t="shared" si="3"/>
        <v>8460</v>
      </c>
      <c r="G39" s="26">
        <v>4317</v>
      </c>
      <c r="H39" s="26">
        <v>4143</v>
      </c>
      <c r="I39" s="27">
        <f t="shared" si="4"/>
        <v>60</v>
      </c>
      <c r="J39" s="28">
        <v>29</v>
      </c>
      <c r="K39" s="28">
        <v>31</v>
      </c>
    </row>
    <row r="40" spans="1:11" s="10" customFormat="1" ht="22.5" customHeight="1">
      <c r="A40" s="3" t="s">
        <v>31</v>
      </c>
      <c r="B40" s="34">
        <v>1283</v>
      </c>
      <c r="C40" s="25">
        <f t="shared" si="0"/>
        <v>2800</v>
      </c>
      <c r="D40" s="26">
        <f t="shared" si="1"/>
        <v>1566</v>
      </c>
      <c r="E40" s="26">
        <f t="shared" si="2"/>
        <v>1234</v>
      </c>
      <c r="F40" s="27">
        <f t="shared" si="3"/>
        <v>2671</v>
      </c>
      <c r="G40" s="26">
        <v>1451</v>
      </c>
      <c r="H40" s="26">
        <v>1220</v>
      </c>
      <c r="I40" s="27">
        <f t="shared" si="4"/>
        <v>129</v>
      </c>
      <c r="J40" s="28">
        <v>115</v>
      </c>
      <c r="K40" s="28">
        <v>14</v>
      </c>
    </row>
    <row r="41" spans="1:11" s="10" customFormat="1" ht="22.5" customHeight="1">
      <c r="A41" s="4" t="s">
        <v>32</v>
      </c>
      <c r="B41" s="35">
        <v>581</v>
      </c>
      <c r="C41" s="29">
        <f t="shared" si="0"/>
        <v>1233</v>
      </c>
      <c r="D41" s="30">
        <f t="shared" si="1"/>
        <v>636</v>
      </c>
      <c r="E41" s="30">
        <f t="shared" si="2"/>
        <v>597</v>
      </c>
      <c r="F41" s="31">
        <f t="shared" si="3"/>
        <v>1226</v>
      </c>
      <c r="G41" s="30">
        <v>636</v>
      </c>
      <c r="H41" s="30">
        <v>590</v>
      </c>
      <c r="I41" s="31">
        <f t="shared" si="4"/>
        <v>7</v>
      </c>
      <c r="J41" s="32">
        <v>0</v>
      </c>
      <c r="K41" s="32">
        <v>7</v>
      </c>
    </row>
    <row r="42" spans="1:11">
      <c r="A42" s="19" t="s">
        <v>44</v>
      </c>
      <c r="B42" s="20"/>
      <c r="C42" s="21"/>
      <c r="D42" s="21"/>
      <c r="E42" s="21"/>
      <c r="F42" s="21"/>
      <c r="G42" s="20"/>
      <c r="H42" s="20"/>
      <c r="I42" s="21"/>
      <c r="J42" s="21"/>
      <c r="K42" s="21"/>
    </row>
    <row r="43" spans="1:11">
      <c r="A43" s="22"/>
      <c r="B43" s="20"/>
      <c r="C43" s="21"/>
      <c r="D43" s="21"/>
      <c r="E43" s="21"/>
      <c r="F43" s="21"/>
      <c r="G43" s="20"/>
      <c r="H43" s="20"/>
      <c r="I43" s="21"/>
      <c r="J43" s="21"/>
      <c r="K43" s="21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21"/>
  <sheetViews>
    <sheetView workbookViewId="0">
      <selection activeCell="J11" sqref="J11"/>
    </sheetView>
  </sheetViews>
  <sheetFormatPr defaultRowHeight="16.5"/>
  <cols>
    <col min="1" max="4" width="14.875" customWidth="1"/>
    <col min="5" max="5" width="11.875" bestFit="1" customWidth="1"/>
  </cols>
  <sheetData>
    <row r="1" spans="1:5" ht="26.25">
      <c r="A1" s="49" t="s">
        <v>43</v>
      </c>
      <c r="B1" s="49"/>
      <c r="C1" s="49"/>
      <c r="D1" s="49"/>
      <c r="E1" s="49"/>
    </row>
    <row r="2" spans="1:5" ht="24" customHeight="1">
      <c r="A2" s="2" t="s">
        <v>72</v>
      </c>
      <c r="B2" s="1"/>
      <c r="C2" s="1"/>
      <c r="D2" s="48" t="s">
        <v>37</v>
      </c>
      <c r="E2" s="48"/>
    </row>
    <row r="3" spans="1:5" ht="37.5" customHeight="1">
      <c r="A3" s="6" t="s">
        <v>41</v>
      </c>
      <c r="B3" s="6" t="s">
        <v>0</v>
      </c>
      <c r="C3" s="6" t="s">
        <v>1</v>
      </c>
      <c r="D3" s="14" t="s">
        <v>47</v>
      </c>
      <c r="E3" s="6" t="s">
        <v>39</v>
      </c>
    </row>
    <row r="4" spans="1:5" ht="37.5" customHeight="1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customHeight="1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customHeight="1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customHeight="1">
      <c r="A7" s="7" t="s">
        <v>46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customHeight="1">
      <c r="A8" s="16" t="s">
        <v>49</v>
      </c>
      <c r="B8" s="17">
        <v>44997</v>
      </c>
      <c r="C8" s="17">
        <v>18775</v>
      </c>
      <c r="D8" s="17">
        <v>26222</v>
      </c>
      <c r="E8" s="18">
        <v>114.3</v>
      </c>
    </row>
    <row r="9" spans="1:5" ht="37.5" customHeight="1">
      <c r="A9" s="16" t="s">
        <v>50</v>
      </c>
      <c r="B9" s="17">
        <v>46632</v>
      </c>
      <c r="C9" s="17">
        <v>19720</v>
      </c>
      <c r="D9" s="17">
        <v>26912</v>
      </c>
      <c r="E9" s="18">
        <v>121.8</v>
      </c>
    </row>
    <row r="10" spans="1:5" ht="37.5" customHeight="1">
      <c r="A10" s="16" t="s">
        <v>52</v>
      </c>
      <c r="B10" s="17">
        <v>48569</v>
      </c>
      <c r="C10" s="17">
        <v>20703</v>
      </c>
      <c r="D10" s="17">
        <v>27866</v>
      </c>
      <c r="E10" s="18">
        <v>130.64611577361737</v>
      </c>
    </row>
    <row r="11" spans="1:5" ht="37.5" customHeight="1">
      <c r="A11" s="16" t="s">
        <v>53</v>
      </c>
      <c r="B11" s="17">
        <f>SUM(C11:D11)</f>
        <v>48627</v>
      </c>
      <c r="C11" s="17">
        <v>20751</v>
      </c>
      <c r="D11" s="17">
        <v>27876</v>
      </c>
      <c r="E11" s="18">
        <f>B11/37049*100</f>
        <v>131.25050608653405</v>
      </c>
    </row>
    <row r="12" spans="1:5" ht="37.5" customHeight="1">
      <c r="A12" s="16" t="s">
        <v>56</v>
      </c>
      <c r="B12" s="17">
        <v>48684</v>
      </c>
      <c r="C12" s="17">
        <v>20804</v>
      </c>
      <c r="D12" s="17">
        <v>27880</v>
      </c>
      <c r="E12" s="18">
        <v>131.74929638449882</v>
      </c>
    </row>
    <row r="13" spans="1:5" ht="37.5" customHeight="1">
      <c r="A13" s="16" t="s">
        <v>58</v>
      </c>
      <c r="B13" s="17">
        <v>48775</v>
      </c>
      <c r="C13" s="17">
        <v>20840</v>
      </c>
      <c r="D13" s="17">
        <v>27935</v>
      </c>
      <c r="E13" s="18">
        <v>132.30000000000001</v>
      </c>
    </row>
    <row r="14" spans="1:5" ht="37.5" customHeight="1">
      <c r="A14" s="16" t="s">
        <v>60</v>
      </c>
      <c r="B14" s="17">
        <v>48814</v>
      </c>
      <c r="C14" s="17">
        <v>20847</v>
      </c>
      <c r="D14" s="17">
        <v>27967</v>
      </c>
      <c r="E14" s="18">
        <v>132.6</v>
      </c>
    </row>
    <row r="15" spans="1:5" ht="37.5" customHeight="1">
      <c r="A15" s="16" t="s">
        <v>62</v>
      </c>
      <c r="B15" s="17">
        <v>48923</v>
      </c>
      <c r="C15" s="17">
        <v>20913</v>
      </c>
      <c r="D15" s="17">
        <v>28010</v>
      </c>
      <c r="E15" s="18">
        <v>133.4</v>
      </c>
    </row>
    <row r="16" spans="1:5" ht="37.5" customHeight="1">
      <c r="A16" s="16" t="s">
        <v>64</v>
      </c>
      <c r="B16" s="17">
        <v>49020</v>
      </c>
      <c r="C16" s="17">
        <v>20958</v>
      </c>
      <c r="D16" s="17">
        <v>28062</v>
      </c>
      <c r="E16" s="18">
        <v>134.1</v>
      </c>
    </row>
    <row r="17" spans="1:5" ht="37.5" customHeight="1">
      <c r="A17" s="16" t="s">
        <v>66</v>
      </c>
      <c r="B17" s="17">
        <v>49138</v>
      </c>
      <c r="C17" s="17">
        <v>21001</v>
      </c>
      <c r="D17" s="17">
        <v>28137</v>
      </c>
      <c r="E17" s="18">
        <v>134.80000000000001</v>
      </c>
    </row>
    <row r="18" spans="1:5" ht="37.5" customHeight="1">
      <c r="A18" s="16" t="s">
        <v>70</v>
      </c>
      <c r="B18" s="17">
        <v>49262</v>
      </c>
      <c r="C18" s="17">
        <v>21076</v>
      </c>
      <c r="D18" s="17">
        <v>28186</v>
      </c>
      <c r="E18" s="18">
        <v>135.80000000000001</v>
      </c>
    </row>
    <row r="19" spans="1:5" ht="37.5" customHeight="1">
      <c r="A19" s="11" t="s">
        <v>71</v>
      </c>
      <c r="B19" s="12">
        <f>SUM(C19:D19)</f>
        <v>49383</v>
      </c>
      <c r="C19" s="12">
        <v>21123</v>
      </c>
      <c r="D19" s="12">
        <v>28260</v>
      </c>
      <c r="E19" s="13">
        <f>B19/36127*100</f>
        <v>136.69277825449112</v>
      </c>
    </row>
    <row r="20" spans="1:5" ht="20.25" customHeight="1">
      <c r="A20" s="2" t="s">
        <v>5</v>
      </c>
    </row>
    <row r="21" spans="1:5">
      <c r="A21" s="5" t="s">
        <v>38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2018-01-19T04:31:01Z</cp:lastPrinted>
  <dcterms:created xsi:type="dcterms:W3CDTF">2011-05-09T08:35:35Z</dcterms:created>
  <dcterms:modified xsi:type="dcterms:W3CDTF">2018-10-10T09:39:44Z</dcterms:modified>
</cp:coreProperties>
</file>