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790" tabRatio="823" activeTab="1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인구'!$A$1:$K$38</definedName>
  </definedNames>
  <calcPr calcId="152511" iterateDelta="0"/>
</workbook>
</file>

<file path=xl/calcChain.xml><?xml version="1.0" encoding="utf-8"?>
<calcChain xmlns="http://schemas.openxmlformats.org/spreadsheetml/2006/main">
  <c r="E6" i="1" l="1"/>
  <c r="D6" i="1"/>
  <c r="F6" i="1"/>
  <c r="C6" i="1" l="1"/>
  <c r="J11" i="1"/>
  <c r="B17" i="6"/>
  <c r="E17" i="6" s="1"/>
  <c r="K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D13" i="1"/>
  <c r="D14" i="1"/>
  <c r="D15" i="1"/>
  <c r="D16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17" i="1" l="1"/>
  <c r="C19" i="1" l="1"/>
  <c r="I11" i="1"/>
  <c r="C23" i="1" l="1"/>
  <c r="C22" i="1"/>
  <c r="C30" i="1"/>
  <c r="C34" i="1"/>
  <c r="C38" i="1"/>
  <c r="C14" i="1"/>
  <c r="C35" i="1"/>
  <c r="C36" i="1"/>
  <c r="C37" i="1"/>
  <c r="C18" i="1"/>
  <c r="C21" i="1"/>
  <c r="C29" i="1"/>
  <c r="C28" i="1"/>
  <c r="C26" i="1"/>
  <c r="C20" i="1"/>
  <c r="C13" i="1"/>
  <c r="C16" i="1"/>
  <c r="C17" i="1"/>
  <c r="C24" i="1"/>
  <c r="C25" i="1"/>
  <c r="C32" i="1"/>
  <c r="C33" i="1"/>
  <c r="C15" i="1"/>
  <c r="C27" i="1"/>
  <c r="C31" i="1"/>
  <c r="G11" i="1"/>
  <c r="D12" i="1"/>
  <c r="D11" i="1" s="1"/>
  <c r="E12" i="1"/>
  <c r="F11" i="1"/>
  <c r="H11" i="1"/>
  <c r="C12" i="1" l="1"/>
  <c r="E11" i="1"/>
  <c r="C11" i="1" s="1"/>
  <c r="B11" i="1"/>
</calcChain>
</file>

<file path=xl/sharedStrings.xml><?xml version="1.0" encoding="utf-8"?>
<sst xmlns="http://schemas.openxmlformats.org/spreadsheetml/2006/main" count="77" uniqueCount="69">
  <si>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</si>
  <si>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</si>
  <si>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</si>
  <si>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</si>
  <si>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</si>
  <si>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</si>
  <si>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</si>
  <si>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</si>
  <si>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</si>
  <si>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</si>
  <si>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</si>
  <si>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</si>
  <si>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</si>
  <si>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</si>
  <si>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</si>
  <si>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</si>
  <si>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</si>
  <si>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</si>
  <si>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</si>
  <si>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</si>
  <si>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</si>
  <si>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</si>
  <si>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</si>
  <si>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</si>
  <si>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</si>
  <si>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</si>
  <si>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</si>
  <si>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</si>
  <si>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</si>
  <si>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</si>
  <si>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</si>
  <si>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</si>
  <si>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</si>
  <si>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</si>
  <si>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</si>
  <si>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</si>
  <si>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</si>
  <si>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</si>
  <si>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</si>
  <si>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</si>
  <si>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</si>
  <si>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</si>
  <si>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</si>
  <si>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</si>
  <si>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</si>
  <si>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</si>
  <si>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</si>
  <si>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</si>
  <si>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</si>
  <si>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</si>
  <si>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</si>
  <si>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</si>
  <si>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2018년말</t>
    <phoneticPr fontId="10" type="noConversion"/>
  </si>
  <si>
    <t>19년 1월말</t>
  </si>
  <si>
    <t>2019년 1월말</t>
  </si>
  <si>
    <t>19년 2월말</t>
  </si>
  <si>
    <t>2019년 2월말</t>
  </si>
  <si>
    <t>`</t>
    <phoneticPr fontId="10" type="noConversion"/>
  </si>
  <si>
    <t>19년 3월말</t>
  </si>
  <si>
    <t>2019년 3월말</t>
  </si>
  <si>
    <t>구  분</t>
    <phoneticPr fontId="2" type="noConversion"/>
  </si>
  <si>
    <t>19년 4월말</t>
  </si>
  <si>
    <t>19년 5월말</t>
    <phoneticPr fontId="2" type="noConversion"/>
  </si>
  <si>
    <t>2019년 4월말</t>
  </si>
  <si>
    <t>2019년 5월말</t>
    <phoneticPr fontId="10" type="noConversion"/>
  </si>
  <si>
    <t>2019년 6월말</t>
    <phoneticPr fontId="10" type="noConversion"/>
  </si>
  <si>
    <t>19년 6월말</t>
    <phoneticPr fontId="2" type="noConversion"/>
  </si>
  <si>
    <t>작성기준 : 2019. 6. 30. 현재</t>
    <phoneticPr fontId="12" type="noConversion"/>
  </si>
  <si>
    <t>작성기준 : 2019. 6. 30. 현재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</si>
</sst>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9" fontId="22" fillId="0" borderId="1" xfId="1" applyNumberFormat="1" applyFont="1" applyFill="1" applyBorder="1" applyAlignment="1">
      <alignment horizontal="right" vertical="center"/>
    </xf>
    <xf numFmtId="179" fontId="23" fillId="0" borderId="1" xfId="0" applyNumberFormat="1" applyFont="1" applyBorder="1" applyAlignment="1">
      <alignment horizontal="right" vertical="center"/>
    </xf>
    <xf numFmtId="178" fontId="21" fillId="0" borderId="5" xfId="0" applyNumberFormat="1" applyFont="1" applyBorder="1">
      <alignment vertical="center"/>
    </xf>
    <xf numFmtId="178" fontId="24" fillId="0" borderId="1" xfId="0" applyNumberFormat="1" applyFont="1" applyBorder="1">
      <alignment vertical="center"/>
    </xf>
    <xf numFmtId="178" fontId="21" fillId="0" borderId="1" xfId="0" applyNumberFormat="1" applyFont="1" applyBorder="1">
      <alignment vertical="center"/>
    </xf>
    <xf numFmtId="178" fontId="24" fillId="0" borderId="8" xfId="0" applyNumberFormat="1" applyFont="1" applyBorder="1">
      <alignment vertical="center"/>
    </xf>
    <xf numFmtId="178" fontId="24" fillId="0" borderId="3" xfId="0" applyNumberFormat="1" applyFont="1" applyBorder="1">
      <alignment vertical="center"/>
    </xf>
    <xf numFmtId="178" fontId="21" fillId="0" borderId="8" xfId="0" applyNumberFormat="1" applyFont="1" applyBorder="1">
      <alignment vertical="center"/>
    </xf>
    <xf numFmtId="178" fontId="21" fillId="0" borderId="3" xfId="0" applyNumberFormat="1" applyFont="1" applyBorder="1">
      <alignment vertical="center"/>
    </xf>
    <xf numFmtId="178" fontId="21" fillId="0" borderId="2" xfId="0" applyNumberFormat="1" applyFont="1" applyBorder="1">
      <alignment vertical="center"/>
    </xf>
    <xf numFmtId="178" fontId="24" fillId="0" borderId="2" xfId="0" applyNumberFormat="1" applyFont="1" applyBorder="1">
      <alignment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0"/>
  <sheetViews>
    <sheetView topLeftCell="A19" zoomScale="108" zoomScaleNormal="108" workbookViewId="0">
      <selection activeCell="R14" sqref="R14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2" t="s">
        <v>45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3" ht="22.5" customHeight="1" x14ac:dyDescent="0.3">
      <c r="A2" s="58" t="s">
        <v>67</v>
      </c>
      <c r="B2" s="58"/>
      <c r="C2" s="58"/>
      <c r="D2" s="1"/>
      <c r="E2" s="1"/>
      <c r="F2" s="1"/>
      <c r="G2" s="1"/>
      <c r="H2" s="1"/>
      <c r="I2" s="1"/>
      <c r="J2" s="51" t="s">
        <v>40</v>
      </c>
      <c r="K2" s="51"/>
    </row>
    <row r="3" spans="1:13" ht="22.5" customHeight="1" x14ac:dyDescent="0.3">
      <c r="A3" s="54" t="s">
        <v>60</v>
      </c>
      <c r="B3" s="54" t="s">
        <v>35</v>
      </c>
      <c r="C3" s="56" t="s">
        <v>34</v>
      </c>
      <c r="D3" s="57"/>
      <c r="E3" s="57"/>
      <c r="F3" s="57" t="s">
        <v>3</v>
      </c>
      <c r="G3" s="57"/>
      <c r="H3" s="57"/>
      <c r="I3" s="57" t="s">
        <v>4</v>
      </c>
      <c r="J3" s="57"/>
      <c r="K3" s="57"/>
    </row>
    <row r="4" spans="1:13" ht="22.5" customHeight="1" x14ac:dyDescent="0.3">
      <c r="A4" s="55"/>
      <c r="B4" s="55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 x14ac:dyDescent="0.3">
      <c r="A5" s="36" t="s">
        <v>51</v>
      </c>
      <c r="B5" s="37">
        <v>120810</v>
      </c>
      <c r="C5" s="38">
        <v>287868</v>
      </c>
      <c r="D5" s="37">
        <v>147056</v>
      </c>
      <c r="E5" s="37">
        <v>140812</v>
      </c>
      <c r="F5" s="37">
        <v>283300</v>
      </c>
      <c r="G5" s="37">
        <v>143802</v>
      </c>
      <c r="H5" s="37">
        <v>139498</v>
      </c>
      <c r="I5" s="37">
        <v>4568</v>
      </c>
      <c r="J5" s="37">
        <v>3254</v>
      </c>
      <c r="K5" s="37">
        <v>1314</v>
      </c>
    </row>
    <row r="6" spans="1:13" ht="22.5" customHeight="1" x14ac:dyDescent="0.3">
      <c r="A6" s="36" t="s">
        <v>53</v>
      </c>
      <c r="B6" s="37">
        <v>120911</v>
      </c>
      <c r="C6" s="38">
        <f>SUM(D6:E6)</f>
        <v>287663</v>
      </c>
      <c r="D6" s="37">
        <f>SUM(G6+J6)</f>
        <v>146975</v>
      </c>
      <c r="E6" s="37">
        <f>SUM(H6+K6)</f>
        <v>140688</v>
      </c>
      <c r="F6" s="37">
        <f>SUM(G6:H6)</f>
        <v>283114</v>
      </c>
      <c r="G6" s="37">
        <v>143738</v>
      </c>
      <c r="H6" s="37">
        <v>139376</v>
      </c>
      <c r="I6" s="37">
        <v>4549</v>
      </c>
      <c r="J6" s="37">
        <v>3237</v>
      </c>
      <c r="K6" s="37">
        <v>1312</v>
      </c>
    </row>
    <row r="7" spans="1:13" ht="22.5" customHeight="1" x14ac:dyDescent="0.3">
      <c r="A7" s="36" t="s">
        <v>55</v>
      </c>
      <c r="B7" s="37">
        <v>121044</v>
      </c>
      <c r="C7" s="38">
        <v>287330</v>
      </c>
      <c r="D7" s="37">
        <v>146790</v>
      </c>
      <c r="E7" s="37">
        <v>140540</v>
      </c>
      <c r="F7" s="37">
        <v>282813</v>
      </c>
      <c r="G7" s="37">
        <v>143585</v>
      </c>
      <c r="H7" s="37">
        <v>139228</v>
      </c>
      <c r="I7" s="37">
        <v>4517</v>
      </c>
      <c r="J7" s="37">
        <v>3205</v>
      </c>
      <c r="K7" s="37">
        <v>1312</v>
      </c>
    </row>
    <row r="8" spans="1:13" ht="22.5" customHeight="1" x14ac:dyDescent="0.3">
      <c r="A8" s="36" t="s">
        <v>58</v>
      </c>
      <c r="B8" s="37">
        <v>121291</v>
      </c>
      <c r="C8" s="38">
        <v>287290</v>
      </c>
      <c r="D8" s="37">
        <v>146802</v>
      </c>
      <c r="E8" s="37">
        <v>140488</v>
      </c>
      <c r="F8" s="37">
        <v>282780</v>
      </c>
      <c r="G8" s="37">
        <v>143617</v>
      </c>
      <c r="H8" s="37">
        <v>139163</v>
      </c>
      <c r="I8" s="37">
        <v>4510</v>
      </c>
      <c r="J8" s="37">
        <v>3185</v>
      </c>
      <c r="K8" s="37">
        <v>1325</v>
      </c>
    </row>
    <row r="9" spans="1:13" ht="22.5" customHeight="1" x14ac:dyDescent="0.3">
      <c r="A9" s="36" t="s">
        <v>61</v>
      </c>
      <c r="B9" s="37">
        <v>121719</v>
      </c>
      <c r="C9" s="38">
        <v>287472</v>
      </c>
      <c r="D9" s="37">
        <v>146967</v>
      </c>
      <c r="E9" s="37">
        <v>140505</v>
      </c>
      <c r="F9" s="37">
        <v>282946</v>
      </c>
      <c r="G9" s="37">
        <v>143773</v>
      </c>
      <c r="H9" s="37">
        <v>139173</v>
      </c>
      <c r="I9" s="37">
        <v>4526</v>
      </c>
      <c r="J9" s="37">
        <v>3194</v>
      </c>
      <c r="K9" s="37">
        <v>1332</v>
      </c>
      <c r="L9" s="10"/>
      <c r="M9" s="10"/>
    </row>
    <row r="10" spans="1:13" ht="22.5" customHeight="1" x14ac:dyDescent="0.3">
      <c r="A10" s="36" t="s">
        <v>62</v>
      </c>
      <c r="B10" s="37">
        <v>122111</v>
      </c>
      <c r="C10" s="38">
        <v>287724</v>
      </c>
      <c r="D10" s="37">
        <v>147095</v>
      </c>
      <c r="E10" s="37">
        <v>140629</v>
      </c>
      <c r="F10" s="37">
        <v>283182</v>
      </c>
      <c r="G10" s="37">
        <v>143890</v>
      </c>
      <c r="H10" s="37">
        <v>139292</v>
      </c>
      <c r="I10" s="37">
        <v>4542</v>
      </c>
      <c r="J10" s="37">
        <v>3205</v>
      </c>
      <c r="K10" s="37">
        <v>1337</v>
      </c>
      <c r="L10" s="10"/>
      <c r="M10" s="10"/>
    </row>
    <row r="11" spans="1:13" ht="24" customHeight="1" x14ac:dyDescent="0.3">
      <c r="A11" s="39" t="s">
        <v>66</v>
      </c>
      <c r="B11" s="23">
        <f>SUM(B12:B38)</f>
        <v>122210</v>
      </c>
      <c r="C11" s="24">
        <f>D11+E11</f>
        <v>287463</v>
      </c>
      <c r="D11" s="23">
        <f>SUM(D12:D38)</f>
        <v>146992</v>
      </c>
      <c r="E11" s="23">
        <f>SUM(E12:E38)</f>
        <v>140471</v>
      </c>
      <c r="F11" s="23">
        <f>SUM(F12:F38)</f>
        <v>282869</v>
      </c>
      <c r="G11" s="23">
        <f>SUM(G12:G38)</f>
        <v>143747</v>
      </c>
      <c r="H11" s="23">
        <f>SUM(H12:H38)</f>
        <v>139122</v>
      </c>
      <c r="I11" s="23">
        <f>J11+K11</f>
        <v>4594</v>
      </c>
      <c r="J11" s="23">
        <f>SUM(J12:J38)</f>
        <v>3245</v>
      </c>
      <c r="K11" s="23">
        <f>SUM(K12:K38)</f>
        <v>1349</v>
      </c>
      <c r="L11" s="10"/>
      <c r="M11" s="10"/>
    </row>
    <row r="12" spans="1:13" s="10" customFormat="1" ht="22.5" customHeight="1" x14ac:dyDescent="0.3">
      <c r="A12" s="3" t="s">
        <v>6</v>
      </c>
      <c r="B12" s="34">
        <v>6488</v>
      </c>
      <c r="C12" s="25">
        <f t="shared" ref="C12:C38" si="0">SUM(D12:E12)</f>
        <v>14234</v>
      </c>
      <c r="D12" s="26">
        <f>SUM(G12+J12)</f>
        <v>7521</v>
      </c>
      <c r="E12" s="26">
        <f>SUM(H12+K12)</f>
        <v>6713</v>
      </c>
      <c r="F12" s="41">
        <v>13483</v>
      </c>
      <c r="G12" s="40">
        <v>6852</v>
      </c>
      <c r="H12" s="40">
        <v>6631</v>
      </c>
      <c r="I12" s="27">
        <f>SUM(J12:K12)</f>
        <v>751</v>
      </c>
      <c r="J12" s="28">
        <v>669</v>
      </c>
      <c r="K12" s="28">
        <v>82</v>
      </c>
    </row>
    <row r="13" spans="1:13" s="10" customFormat="1" ht="22.5" customHeight="1" x14ac:dyDescent="0.3">
      <c r="A13" s="3" t="s">
        <v>7</v>
      </c>
      <c r="B13" s="34">
        <v>8707</v>
      </c>
      <c r="C13" s="25">
        <f t="shared" si="0"/>
        <v>21255</v>
      </c>
      <c r="D13" s="26">
        <f>SUM(G13+J13)</f>
        <v>10774</v>
      </c>
      <c r="E13" s="26">
        <f>SUM(H13+K13)</f>
        <v>10481</v>
      </c>
      <c r="F13" s="43">
        <v>21108</v>
      </c>
      <c r="G13" s="44">
        <v>10725</v>
      </c>
      <c r="H13" s="44">
        <v>10383</v>
      </c>
      <c r="I13" s="27">
        <f t="shared" ref="I13:I38" si="1">SUM(J13:K13)</f>
        <v>147</v>
      </c>
      <c r="J13" s="28">
        <v>49</v>
      </c>
      <c r="K13" s="28">
        <v>98</v>
      </c>
    </row>
    <row r="14" spans="1:13" s="10" customFormat="1" ht="22.5" customHeight="1" x14ac:dyDescent="0.3">
      <c r="A14" s="3" t="s">
        <v>8</v>
      </c>
      <c r="B14" s="34">
        <v>3259</v>
      </c>
      <c r="C14" s="25">
        <f t="shared" si="0"/>
        <v>6694</v>
      </c>
      <c r="D14" s="26">
        <f t="shared" ref="D14:D38" si="2">SUM(G14+J14)</f>
        <v>3463</v>
      </c>
      <c r="E14" s="26">
        <f t="shared" ref="E14:E38" si="3">SUM(H14+K14)</f>
        <v>3231</v>
      </c>
      <c r="F14" s="43">
        <v>6527</v>
      </c>
      <c r="G14" s="44">
        <v>3341</v>
      </c>
      <c r="H14" s="44">
        <v>3186</v>
      </c>
      <c r="I14" s="27">
        <f t="shared" si="1"/>
        <v>167</v>
      </c>
      <c r="J14" s="28">
        <v>122</v>
      </c>
      <c r="K14" s="28">
        <v>45</v>
      </c>
    </row>
    <row r="15" spans="1:13" s="10" customFormat="1" ht="22.5" customHeight="1" x14ac:dyDescent="0.3">
      <c r="A15" s="3" t="s">
        <v>9</v>
      </c>
      <c r="B15" s="34">
        <v>3516</v>
      </c>
      <c r="C15" s="25">
        <f t="shared" si="0"/>
        <v>6822</v>
      </c>
      <c r="D15" s="26">
        <f t="shared" si="2"/>
        <v>3597</v>
      </c>
      <c r="E15" s="26">
        <f t="shared" si="3"/>
        <v>3225</v>
      </c>
      <c r="F15" s="43">
        <v>6617</v>
      </c>
      <c r="G15" s="44">
        <v>3433</v>
      </c>
      <c r="H15" s="44">
        <v>3184</v>
      </c>
      <c r="I15" s="27">
        <f t="shared" si="1"/>
        <v>205</v>
      </c>
      <c r="J15" s="28">
        <v>164</v>
      </c>
      <c r="K15" s="28">
        <v>41</v>
      </c>
    </row>
    <row r="16" spans="1:13" s="10" customFormat="1" ht="22.5" customHeight="1" x14ac:dyDescent="0.3">
      <c r="A16" s="3" t="s">
        <v>10</v>
      </c>
      <c r="B16" s="34">
        <v>1695</v>
      </c>
      <c r="C16" s="25">
        <f t="shared" si="0"/>
        <v>3098</v>
      </c>
      <c r="D16" s="26">
        <f t="shared" si="2"/>
        <v>1615</v>
      </c>
      <c r="E16" s="26">
        <f t="shared" si="3"/>
        <v>1483</v>
      </c>
      <c r="F16" s="43">
        <v>2980</v>
      </c>
      <c r="G16" s="44">
        <v>1512</v>
      </c>
      <c r="H16" s="44">
        <v>1468</v>
      </c>
      <c r="I16" s="27">
        <f t="shared" si="1"/>
        <v>118</v>
      </c>
      <c r="J16" s="28">
        <v>103</v>
      </c>
      <c r="K16" s="28">
        <v>15</v>
      </c>
    </row>
    <row r="17" spans="1:11" s="10" customFormat="1" ht="22.5" customHeight="1" x14ac:dyDescent="0.3">
      <c r="A17" s="3" t="s">
        <v>11</v>
      </c>
      <c r="B17" s="34">
        <v>1264</v>
      </c>
      <c r="C17" s="25">
        <f t="shared" si="0"/>
        <v>2279</v>
      </c>
      <c r="D17" s="26">
        <f t="shared" si="2"/>
        <v>1144</v>
      </c>
      <c r="E17" s="26">
        <f t="shared" si="3"/>
        <v>1135</v>
      </c>
      <c r="F17" s="41">
        <v>2216</v>
      </c>
      <c r="G17" s="40">
        <v>1085</v>
      </c>
      <c r="H17" s="40">
        <v>1131</v>
      </c>
      <c r="I17" s="27">
        <f t="shared" si="1"/>
        <v>63</v>
      </c>
      <c r="J17" s="28">
        <v>59</v>
      </c>
      <c r="K17" s="28">
        <v>4</v>
      </c>
    </row>
    <row r="18" spans="1:11" s="10" customFormat="1" ht="22.5" customHeight="1" x14ac:dyDescent="0.3">
      <c r="A18" s="3" t="s">
        <v>12</v>
      </c>
      <c r="B18" s="34">
        <v>1214</v>
      </c>
      <c r="C18" s="25">
        <f t="shared" si="0"/>
        <v>2226</v>
      </c>
      <c r="D18" s="26">
        <f t="shared" si="2"/>
        <v>1272</v>
      </c>
      <c r="E18" s="26">
        <f t="shared" si="3"/>
        <v>954</v>
      </c>
      <c r="F18" s="43">
        <v>2133</v>
      </c>
      <c r="G18" s="44">
        <v>1189</v>
      </c>
      <c r="H18" s="44">
        <v>944</v>
      </c>
      <c r="I18" s="27">
        <f t="shared" si="1"/>
        <v>93</v>
      </c>
      <c r="J18" s="28">
        <v>83</v>
      </c>
      <c r="K18" s="33">
        <v>10</v>
      </c>
    </row>
    <row r="19" spans="1:11" s="10" customFormat="1" ht="22.5" customHeight="1" x14ac:dyDescent="0.3">
      <c r="A19" s="3" t="s">
        <v>13</v>
      </c>
      <c r="B19" s="34">
        <v>2229</v>
      </c>
      <c r="C19" s="25">
        <f t="shared" si="0"/>
        <v>4123</v>
      </c>
      <c r="D19" s="26">
        <f t="shared" si="2"/>
        <v>2101</v>
      </c>
      <c r="E19" s="26">
        <f t="shared" si="3"/>
        <v>2022</v>
      </c>
      <c r="F19" s="43">
        <v>4067</v>
      </c>
      <c r="G19" s="44">
        <v>2066</v>
      </c>
      <c r="H19" s="44">
        <v>2001</v>
      </c>
      <c r="I19" s="27">
        <f t="shared" si="1"/>
        <v>56</v>
      </c>
      <c r="J19" s="28">
        <v>35</v>
      </c>
      <c r="K19" s="33">
        <v>21</v>
      </c>
    </row>
    <row r="20" spans="1:11" s="10" customFormat="1" ht="22.5" customHeight="1" x14ac:dyDescent="0.3">
      <c r="A20" s="3" t="s">
        <v>14</v>
      </c>
      <c r="B20" s="34">
        <v>1823</v>
      </c>
      <c r="C20" s="25">
        <f t="shared" si="0"/>
        <v>3355</v>
      </c>
      <c r="D20" s="26">
        <f t="shared" si="2"/>
        <v>1708</v>
      </c>
      <c r="E20" s="26">
        <f t="shared" si="3"/>
        <v>1647</v>
      </c>
      <c r="F20" s="43">
        <v>3328</v>
      </c>
      <c r="G20" s="44">
        <v>1699</v>
      </c>
      <c r="H20" s="44">
        <v>1629</v>
      </c>
      <c r="I20" s="27">
        <f t="shared" si="1"/>
        <v>27</v>
      </c>
      <c r="J20" s="28">
        <v>9</v>
      </c>
      <c r="K20" s="33">
        <v>18</v>
      </c>
    </row>
    <row r="21" spans="1:11" s="10" customFormat="1" ht="22.5" customHeight="1" x14ac:dyDescent="0.3">
      <c r="A21" s="3" t="s">
        <v>15</v>
      </c>
      <c r="B21" s="34">
        <v>2392</v>
      </c>
      <c r="C21" s="25">
        <f t="shared" si="0"/>
        <v>4842</v>
      </c>
      <c r="D21" s="26">
        <f t="shared" si="2"/>
        <v>2442</v>
      </c>
      <c r="E21" s="26">
        <f t="shared" si="3"/>
        <v>2400</v>
      </c>
      <c r="F21" s="43">
        <v>4740</v>
      </c>
      <c r="G21" s="44">
        <v>2364</v>
      </c>
      <c r="H21" s="44">
        <v>2376</v>
      </c>
      <c r="I21" s="27">
        <f t="shared" si="1"/>
        <v>102</v>
      </c>
      <c r="J21" s="28">
        <v>78</v>
      </c>
      <c r="K21" s="28">
        <v>24</v>
      </c>
    </row>
    <row r="22" spans="1:11" s="10" customFormat="1" ht="22.5" customHeight="1" x14ac:dyDescent="0.3">
      <c r="A22" s="3" t="s">
        <v>16</v>
      </c>
      <c r="B22" s="34">
        <v>2249</v>
      </c>
      <c r="C22" s="25">
        <f t="shared" si="0"/>
        <v>4269</v>
      </c>
      <c r="D22" s="26">
        <f t="shared" si="2"/>
        <v>2205</v>
      </c>
      <c r="E22" s="26">
        <f t="shared" si="3"/>
        <v>2064</v>
      </c>
      <c r="F22" s="45">
        <v>4223</v>
      </c>
      <c r="G22" s="47">
        <v>2177</v>
      </c>
      <c r="H22" s="44">
        <v>2046</v>
      </c>
      <c r="I22" s="27">
        <f t="shared" si="1"/>
        <v>46</v>
      </c>
      <c r="J22" s="28">
        <v>28</v>
      </c>
      <c r="K22" s="28">
        <v>18</v>
      </c>
    </row>
    <row r="23" spans="1:11" s="10" customFormat="1" ht="22.5" customHeight="1" x14ac:dyDescent="0.3">
      <c r="A23" s="3" t="s">
        <v>17</v>
      </c>
      <c r="B23" s="34">
        <v>3245</v>
      </c>
      <c r="C23" s="25">
        <f t="shared" si="0"/>
        <v>6544</v>
      </c>
      <c r="D23" s="26">
        <f t="shared" si="2"/>
        <v>3375</v>
      </c>
      <c r="E23" s="26">
        <f t="shared" si="3"/>
        <v>3169</v>
      </c>
      <c r="F23" s="50">
        <v>6495</v>
      </c>
      <c r="G23" s="49">
        <v>3364</v>
      </c>
      <c r="H23" s="44">
        <v>3131</v>
      </c>
      <c r="I23" s="27">
        <f t="shared" si="1"/>
        <v>49</v>
      </c>
      <c r="J23" s="28">
        <v>11</v>
      </c>
      <c r="K23" s="28">
        <v>38</v>
      </c>
    </row>
    <row r="24" spans="1:11" s="10" customFormat="1" ht="22.5" customHeight="1" x14ac:dyDescent="0.3">
      <c r="A24" s="3" t="s">
        <v>18</v>
      </c>
      <c r="B24" s="34">
        <v>1901</v>
      </c>
      <c r="C24" s="25">
        <f t="shared" si="0"/>
        <v>3915</v>
      </c>
      <c r="D24" s="26">
        <f t="shared" si="2"/>
        <v>1945</v>
      </c>
      <c r="E24" s="26">
        <f t="shared" si="3"/>
        <v>1970</v>
      </c>
      <c r="F24" s="43">
        <v>3882</v>
      </c>
      <c r="G24" s="49">
        <v>1936</v>
      </c>
      <c r="H24" s="47">
        <v>1946</v>
      </c>
      <c r="I24" s="27">
        <f t="shared" si="1"/>
        <v>33</v>
      </c>
      <c r="J24" s="28">
        <v>9</v>
      </c>
      <c r="K24" s="28">
        <v>24</v>
      </c>
    </row>
    <row r="25" spans="1:11" s="10" customFormat="1" ht="22.5" customHeight="1" x14ac:dyDescent="0.3">
      <c r="A25" s="3" t="s">
        <v>19</v>
      </c>
      <c r="B25" s="34">
        <v>3068</v>
      </c>
      <c r="C25" s="25">
        <f t="shared" si="0"/>
        <v>5931</v>
      </c>
      <c r="D25" s="26">
        <f t="shared" si="2"/>
        <v>3129</v>
      </c>
      <c r="E25" s="26">
        <f t="shared" si="3"/>
        <v>2802</v>
      </c>
      <c r="F25" s="45">
        <v>5644</v>
      </c>
      <c r="G25" s="44">
        <v>2885</v>
      </c>
      <c r="H25" s="49">
        <v>2759</v>
      </c>
      <c r="I25" s="27">
        <f t="shared" si="1"/>
        <v>287</v>
      </c>
      <c r="J25" s="28">
        <v>244</v>
      </c>
      <c r="K25" s="28">
        <v>43</v>
      </c>
    </row>
    <row r="26" spans="1:11" s="10" customFormat="1" ht="22.5" customHeight="1" x14ac:dyDescent="0.3">
      <c r="A26" s="3" t="s">
        <v>20</v>
      </c>
      <c r="B26" s="34">
        <v>5373</v>
      </c>
      <c r="C26" s="25">
        <f t="shared" si="0"/>
        <v>12557</v>
      </c>
      <c r="D26" s="26">
        <f t="shared" si="2"/>
        <v>6489</v>
      </c>
      <c r="E26" s="26">
        <f t="shared" si="3"/>
        <v>6068</v>
      </c>
      <c r="F26" s="50">
        <v>12181</v>
      </c>
      <c r="G26" s="44">
        <v>6163</v>
      </c>
      <c r="H26" s="49">
        <v>6018</v>
      </c>
      <c r="I26" s="27">
        <f t="shared" si="1"/>
        <v>376</v>
      </c>
      <c r="J26" s="28">
        <v>326</v>
      </c>
      <c r="K26" s="28">
        <v>50</v>
      </c>
    </row>
    <row r="27" spans="1:11" s="10" customFormat="1" ht="22.5" customHeight="1" x14ac:dyDescent="0.3">
      <c r="A27" s="3" t="s">
        <v>21</v>
      </c>
      <c r="B27" s="34">
        <v>2887</v>
      </c>
      <c r="C27" s="25">
        <f t="shared" si="0"/>
        <v>7548</v>
      </c>
      <c r="D27" s="26">
        <f t="shared" si="2"/>
        <v>3874</v>
      </c>
      <c r="E27" s="26">
        <f t="shared" si="3"/>
        <v>3674</v>
      </c>
      <c r="F27" s="50">
        <v>7260</v>
      </c>
      <c r="G27" s="44">
        <v>3611</v>
      </c>
      <c r="H27" s="44">
        <v>3649</v>
      </c>
      <c r="I27" s="27">
        <f t="shared" si="1"/>
        <v>288</v>
      </c>
      <c r="J27" s="28">
        <v>263</v>
      </c>
      <c r="K27" s="28">
        <v>25</v>
      </c>
    </row>
    <row r="28" spans="1:11" s="10" customFormat="1" ht="22.5" customHeight="1" x14ac:dyDescent="0.3">
      <c r="A28" s="3" t="s">
        <v>22</v>
      </c>
      <c r="B28" s="34">
        <v>7761</v>
      </c>
      <c r="C28" s="25">
        <f t="shared" si="0"/>
        <v>19796</v>
      </c>
      <c r="D28" s="26">
        <f t="shared" si="2"/>
        <v>9795</v>
      </c>
      <c r="E28" s="26">
        <f t="shared" si="3"/>
        <v>10001</v>
      </c>
      <c r="F28" s="50">
        <v>19654</v>
      </c>
      <c r="G28" s="44">
        <v>9729</v>
      </c>
      <c r="H28" s="44">
        <v>9925</v>
      </c>
      <c r="I28" s="27">
        <f t="shared" si="1"/>
        <v>142</v>
      </c>
      <c r="J28" s="28">
        <v>66</v>
      </c>
      <c r="K28" s="28">
        <v>76</v>
      </c>
    </row>
    <row r="29" spans="1:11" s="10" customFormat="1" ht="22.5" customHeight="1" x14ac:dyDescent="0.3">
      <c r="A29" s="3" t="s">
        <v>23</v>
      </c>
      <c r="B29" s="34">
        <v>8673</v>
      </c>
      <c r="C29" s="25">
        <f t="shared" si="0"/>
        <v>20604</v>
      </c>
      <c r="D29" s="26">
        <f t="shared" si="2"/>
        <v>10320</v>
      </c>
      <c r="E29" s="26">
        <f t="shared" si="3"/>
        <v>10284</v>
      </c>
      <c r="F29" s="50">
        <v>20325</v>
      </c>
      <c r="G29" s="47">
        <v>10148</v>
      </c>
      <c r="H29" s="47">
        <v>10177</v>
      </c>
      <c r="I29" s="27">
        <f t="shared" si="1"/>
        <v>279</v>
      </c>
      <c r="J29" s="28">
        <v>172</v>
      </c>
      <c r="K29" s="28">
        <v>107</v>
      </c>
    </row>
    <row r="30" spans="1:11" s="10" customFormat="1" ht="22.5" customHeight="1" x14ac:dyDescent="0.3">
      <c r="A30" s="3" t="s">
        <v>24</v>
      </c>
      <c r="B30" s="34">
        <v>5661</v>
      </c>
      <c r="C30" s="25">
        <f t="shared" si="0"/>
        <v>12572</v>
      </c>
      <c r="D30" s="26">
        <f t="shared" si="2"/>
        <v>6679</v>
      </c>
      <c r="E30" s="26">
        <f t="shared" si="3"/>
        <v>5893</v>
      </c>
      <c r="F30" s="43">
        <v>12287</v>
      </c>
      <c r="G30" s="44">
        <v>6469</v>
      </c>
      <c r="H30" s="44">
        <v>5818</v>
      </c>
      <c r="I30" s="27">
        <f t="shared" si="1"/>
        <v>285</v>
      </c>
      <c r="J30" s="28">
        <v>210</v>
      </c>
      <c r="K30" s="28">
        <v>75</v>
      </c>
    </row>
    <row r="31" spans="1:11" s="10" customFormat="1" ht="22.5" customHeight="1" x14ac:dyDescent="0.3">
      <c r="A31" s="3" t="s">
        <v>25</v>
      </c>
      <c r="B31" s="34">
        <v>4056</v>
      </c>
      <c r="C31" s="25">
        <f t="shared" si="0"/>
        <v>10850</v>
      </c>
      <c r="D31" s="26">
        <f t="shared" si="2"/>
        <v>5447</v>
      </c>
      <c r="E31" s="26">
        <f t="shared" si="3"/>
        <v>5403</v>
      </c>
      <c r="F31" s="45">
        <v>10738</v>
      </c>
      <c r="G31" s="49">
        <v>5403</v>
      </c>
      <c r="H31" s="47">
        <v>5335</v>
      </c>
      <c r="I31" s="27">
        <f t="shared" si="1"/>
        <v>112</v>
      </c>
      <c r="J31" s="28">
        <v>44</v>
      </c>
      <c r="K31" s="28">
        <v>68</v>
      </c>
    </row>
    <row r="32" spans="1:11" s="10" customFormat="1" ht="22.5" customHeight="1" x14ac:dyDescent="0.3">
      <c r="A32" s="3" t="s">
        <v>26</v>
      </c>
      <c r="B32" s="34">
        <v>4250</v>
      </c>
      <c r="C32" s="25">
        <f t="shared" si="0"/>
        <v>10654</v>
      </c>
      <c r="D32" s="26">
        <f t="shared" si="2"/>
        <v>5329</v>
      </c>
      <c r="E32" s="26">
        <f t="shared" si="3"/>
        <v>5325</v>
      </c>
      <c r="F32" s="50">
        <v>10494</v>
      </c>
      <c r="G32" s="44">
        <v>5238</v>
      </c>
      <c r="H32" s="49">
        <v>5256</v>
      </c>
      <c r="I32" s="27">
        <f t="shared" si="1"/>
        <v>160</v>
      </c>
      <c r="J32" s="28">
        <v>91</v>
      </c>
      <c r="K32" s="28">
        <v>69</v>
      </c>
    </row>
    <row r="33" spans="1:13" s="10" customFormat="1" ht="22.5" customHeight="1" x14ac:dyDescent="0.3">
      <c r="A33" s="3" t="s">
        <v>27</v>
      </c>
      <c r="B33" s="34">
        <v>13132</v>
      </c>
      <c r="C33" s="25">
        <f t="shared" si="0"/>
        <v>33667</v>
      </c>
      <c r="D33" s="26">
        <f t="shared" si="2"/>
        <v>17166</v>
      </c>
      <c r="E33" s="26">
        <f t="shared" si="3"/>
        <v>16501</v>
      </c>
      <c r="F33" s="50">
        <v>33460</v>
      </c>
      <c r="G33" s="44">
        <v>17078</v>
      </c>
      <c r="H33" s="44">
        <v>16382</v>
      </c>
      <c r="I33" s="27">
        <f t="shared" si="1"/>
        <v>207</v>
      </c>
      <c r="J33" s="28">
        <v>88</v>
      </c>
      <c r="K33" s="28">
        <v>119</v>
      </c>
    </row>
    <row r="34" spans="1:13" s="10" customFormat="1" ht="22.5" customHeight="1" x14ac:dyDescent="0.3">
      <c r="A34" s="3" t="s">
        <v>28</v>
      </c>
      <c r="B34" s="34">
        <v>12687</v>
      </c>
      <c r="C34" s="25">
        <f t="shared" si="0"/>
        <v>35058</v>
      </c>
      <c r="D34" s="26">
        <f t="shared" si="2"/>
        <v>17625</v>
      </c>
      <c r="E34" s="26">
        <f t="shared" si="3"/>
        <v>17433</v>
      </c>
      <c r="F34" s="43">
        <v>34836</v>
      </c>
      <c r="G34" s="44">
        <v>17509</v>
      </c>
      <c r="H34" s="47">
        <v>17327</v>
      </c>
      <c r="I34" s="27">
        <f t="shared" si="1"/>
        <v>222</v>
      </c>
      <c r="J34" s="28">
        <v>116</v>
      </c>
      <c r="K34" s="28">
        <v>106</v>
      </c>
    </row>
    <row r="35" spans="1:13" s="10" customFormat="1" ht="22.5" customHeight="1" x14ac:dyDescent="0.3">
      <c r="A35" s="3" t="s">
        <v>29</v>
      </c>
      <c r="B35" s="34">
        <v>9842</v>
      </c>
      <c r="C35" s="25">
        <f t="shared" si="0"/>
        <v>22278</v>
      </c>
      <c r="D35" s="26">
        <f t="shared" si="2"/>
        <v>11579</v>
      </c>
      <c r="E35" s="26">
        <f t="shared" si="3"/>
        <v>10699</v>
      </c>
      <c r="F35" s="43">
        <v>22108</v>
      </c>
      <c r="G35" s="44">
        <v>11529</v>
      </c>
      <c r="H35" s="49">
        <v>10579</v>
      </c>
      <c r="I35" s="27">
        <f t="shared" si="1"/>
        <v>170</v>
      </c>
      <c r="J35" s="28">
        <v>50</v>
      </c>
      <c r="K35" s="28">
        <v>120</v>
      </c>
    </row>
    <row r="36" spans="1:13" s="10" customFormat="1" ht="22.5" customHeight="1" x14ac:dyDescent="0.3">
      <c r="A36" s="3" t="s">
        <v>30</v>
      </c>
      <c r="B36" s="34">
        <v>2959</v>
      </c>
      <c r="C36" s="25">
        <f t="shared" si="0"/>
        <v>8310</v>
      </c>
      <c r="D36" s="26">
        <f t="shared" si="2"/>
        <v>4229</v>
      </c>
      <c r="E36" s="26">
        <f t="shared" si="3"/>
        <v>4081</v>
      </c>
      <c r="F36" s="43">
        <v>8240</v>
      </c>
      <c r="G36" s="44">
        <v>4193</v>
      </c>
      <c r="H36" s="49">
        <v>4047</v>
      </c>
      <c r="I36" s="27">
        <f t="shared" si="1"/>
        <v>70</v>
      </c>
      <c r="J36" s="28">
        <v>36</v>
      </c>
      <c r="K36" s="28">
        <v>34</v>
      </c>
      <c r="M36"/>
    </row>
    <row r="37" spans="1:13" s="10" customFormat="1" ht="22.5" customHeight="1" x14ac:dyDescent="0.3">
      <c r="A37" s="3" t="s">
        <v>31</v>
      </c>
      <c r="B37" s="34">
        <v>1286</v>
      </c>
      <c r="C37" s="25">
        <f t="shared" si="0"/>
        <v>2756</v>
      </c>
      <c r="D37" s="26">
        <f t="shared" si="2"/>
        <v>1537</v>
      </c>
      <c r="E37" s="26">
        <f t="shared" si="3"/>
        <v>1219</v>
      </c>
      <c r="F37" s="45">
        <v>2625</v>
      </c>
      <c r="G37" s="44">
        <v>1418</v>
      </c>
      <c r="H37" s="44">
        <v>1207</v>
      </c>
      <c r="I37" s="27">
        <f t="shared" si="1"/>
        <v>131</v>
      </c>
      <c r="J37" s="28">
        <v>119</v>
      </c>
      <c r="K37" s="28">
        <v>12</v>
      </c>
      <c r="L37"/>
      <c r="M37"/>
    </row>
    <row r="38" spans="1:13" s="10" customFormat="1" ht="22.5" customHeight="1" x14ac:dyDescent="0.3">
      <c r="A38" s="4" t="s">
        <v>32</v>
      </c>
      <c r="B38" s="35">
        <v>593</v>
      </c>
      <c r="C38" s="29">
        <f t="shared" si="0"/>
        <v>1226</v>
      </c>
      <c r="D38" s="30">
        <f t="shared" si="2"/>
        <v>632</v>
      </c>
      <c r="E38" s="30">
        <f t="shared" si="3"/>
        <v>594</v>
      </c>
      <c r="F38" s="46">
        <v>1218</v>
      </c>
      <c r="G38" s="48">
        <v>631</v>
      </c>
      <c r="H38" s="42">
        <v>587</v>
      </c>
      <c r="I38" s="31">
        <f t="shared" si="1"/>
        <v>8</v>
      </c>
      <c r="J38" s="32">
        <v>1</v>
      </c>
      <c r="K38" s="32">
        <v>7</v>
      </c>
      <c r="L38"/>
      <c r="M38"/>
    </row>
    <row r="39" spans="1:13" x14ac:dyDescent="0.3">
      <c r="A39" s="19" t="s">
        <v>44</v>
      </c>
      <c r="B39" s="20"/>
      <c r="C39" s="21"/>
      <c r="D39" s="21"/>
      <c r="E39" s="21"/>
      <c r="F39" s="21"/>
      <c r="G39" s="20"/>
      <c r="H39" s="20"/>
      <c r="I39" s="21"/>
      <c r="J39" s="21"/>
      <c r="K39" s="21"/>
    </row>
    <row r="40" spans="1:13" x14ac:dyDescent="0.3">
      <c r="A40" s="22"/>
      <c r="B40" s="20"/>
      <c r="C40" s="21"/>
      <c r="D40" s="21"/>
      <c r="E40" s="21"/>
      <c r="F40" s="21"/>
      <c r="G40" s="20"/>
      <c r="H40" s="20"/>
      <c r="I40" s="21"/>
      <c r="J40" s="21"/>
      <c r="K40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8"/>
  <sheetViews>
    <sheetView tabSelected="1" workbookViewId="0">
      <selection activeCell="L7" sqref="L7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60" t="s">
        <v>43</v>
      </c>
      <c r="B1" s="60"/>
      <c r="C1" s="60"/>
      <c r="D1" s="60"/>
      <c r="E1" s="60"/>
    </row>
    <row r="2" spans="1:5" ht="24" customHeight="1" x14ac:dyDescent="0.3">
      <c r="A2" s="2" t="s">
        <v>68</v>
      </c>
      <c r="B2" s="1"/>
      <c r="C2" s="1"/>
      <c r="D2" s="59" t="s">
        <v>37</v>
      </c>
      <c r="E2" s="59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48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49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50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52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54</v>
      </c>
      <c r="B12" s="17">
        <v>49704</v>
      </c>
      <c r="C12" s="17">
        <v>21310</v>
      </c>
      <c r="D12" s="17">
        <v>28394</v>
      </c>
      <c r="E12" s="18">
        <v>139.97972287935113</v>
      </c>
    </row>
    <row r="13" spans="1:5" ht="37.5" customHeight="1" x14ac:dyDescent="0.3">
      <c r="A13" s="16" t="s">
        <v>56</v>
      </c>
      <c r="B13" s="17">
        <v>49819</v>
      </c>
      <c r="C13" s="17">
        <v>21358</v>
      </c>
      <c r="D13" s="17">
        <v>28461</v>
      </c>
      <c r="E13" s="18">
        <v>140.6799762798972</v>
      </c>
    </row>
    <row r="14" spans="1:5" ht="37.5" customHeight="1" x14ac:dyDescent="0.3">
      <c r="A14" s="16" t="s">
        <v>59</v>
      </c>
      <c r="B14" s="17">
        <v>50076</v>
      </c>
      <c r="C14" s="17">
        <v>21489</v>
      </c>
      <c r="D14" s="17">
        <v>28587</v>
      </c>
      <c r="E14" s="18">
        <v>141.90659714350485</v>
      </c>
    </row>
    <row r="15" spans="1:5" ht="37.5" customHeight="1" x14ac:dyDescent="0.3">
      <c r="A15" s="16" t="s">
        <v>63</v>
      </c>
      <c r="B15" s="17">
        <v>50229</v>
      </c>
      <c r="C15" s="17">
        <v>21576</v>
      </c>
      <c r="D15" s="17">
        <v>28653</v>
      </c>
      <c r="E15" s="18">
        <v>142.34017229653139</v>
      </c>
    </row>
    <row r="16" spans="1:5" ht="37.5" customHeight="1" x14ac:dyDescent="0.3">
      <c r="A16" s="16" t="s">
        <v>64</v>
      </c>
      <c r="B16" s="17">
        <v>50498</v>
      </c>
      <c r="C16" s="17">
        <v>21716</v>
      </c>
      <c r="D16" s="17">
        <v>28782</v>
      </c>
      <c r="E16" s="18">
        <v>143.69999999999999</v>
      </c>
    </row>
    <row r="17" spans="1:10" ht="37.5" customHeight="1" x14ac:dyDescent="0.3">
      <c r="A17" s="11" t="s">
        <v>65</v>
      </c>
      <c r="B17" s="12">
        <f>SUM(C17:D17)</f>
        <v>50706</v>
      </c>
      <c r="C17" s="12">
        <v>21831</v>
      </c>
      <c r="D17" s="12">
        <v>28875</v>
      </c>
      <c r="E17" s="13">
        <f>B17/35131*100</f>
        <v>144.33406393213971</v>
      </c>
    </row>
    <row r="18" spans="1:10" ht="20.25" customHeight="1" x14ac:dyDescent="0.3">
      <c r="A18" s="2" t="s">
        <v>5</v>
      </c>
    </row>
    <row r="19" spans="1:10" x14ac:dyDescent="0.3">
      <c r="A19" s="5" t="s">
        <v>38</v>
      </c>
    </row>
    <row r="28" spans="1:10" x14ac:dyDescent="0.3">
      <c r="J28" t="s">
        <v>57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2019-07-22T09:53:07Z</dcterms:modified>
</cp:coreProperties>
</file>