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3920" windowHeight="8415" tabRatio="810"/>
  </bookViews>
  <sheets>
    <sheet name="법정동(2014.6월말)" sheetId="2" r:id="rId1"/>
    <sheet name="행정동(2014.6월말)" sheetId="1" r:id="rId2"/>
    <sheet name="2013년대비" sheetId="12" r:id="rId3"/>
    <sheet name="법정동(2013년말)" sheetId="9" r:id="rId4"/>
    <sheet name="행정동(2013년말)" sheetId="10" r:id="rId5"/>
  </sheets>
  <definedNames>
    <definedName name="_xlnm.Print_Titles" localSheetId="3">'법정동(2013년말)'!$A:$A,'법정동(2013년말)'!$5:$6</definedName>
    <definedName name="_xlnm.Print_Titles" localSheetId="0">'법정동(2014.6월말)'!$A:$A,'법정동(2014.6월말)'!$3:$4</definedName>
    <definedName name="_xlnm.Print_Titles" localSheetId="4">'행정동(2013년말)'!$A:$A,'행정동(2013년말)'!$1:$2</definedName>
    <definedName name="_xlnm.Print_Titles" localSheetId="1">'행정동(2014.6월말)'!$A:$A,'행정동(2014.6월말)'!$1:$2</definedName>
  </definedNames>
  <calcPr calcId="124519"/>
</workbook>
</file>

<file path=xl/calcChain.xml><?xml version="1.0" encoding="utf-8"?>
<calcChain xmlns="http://schemas.openxmlformats.org/spreadsheetml/2006/main">
  <c r="I12" i="10"/>
  <c r="D4" i="12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AT4"/>
  <c r="AU4"/>
  <c r="AV4"/>
  <c r="AW4"/>
  <c r="AX4"/>
  <c r="AY4"/>
  <c r="AZ4"/>
  <c r="BA4"/>
  <c r="BB4"/>
  <c r="BC4"/>
  <c r="BD4"/>
  <c r="BE4"/>
  <c r="BF4"/>
  <c r="BG4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X5"/>
  <c r="AY5"/>
  <c r="AZ5"/>
  <c r="BA5"/>
  <c r="BB5"/>
  <c r="BC5"/>
  <c r="BD5"/>
  <c r="BE5"/>
  <c r="BF5"/>
  <c r="BG5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G8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BG50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BE54"/>
  <c r="BF54"/>
  <c r="BG54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BE57"/>
  <c r="BF57"/>
  <c r="BG57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BE60"/>
  <c r="BF60"/>
  <c r="BG60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BE64"/>
  <c r="BF64"/>
  <c r="BG64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BE70"/>
  <c r="BF70"/>
  <c r="BG70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AZ74"/>
  <c r="BA74"/>
  <c r="BB74"/>
  <c r="BC74"/>
  <c r="BD74"/>
  <c r="BE74"/>
  <c r="BF74"/>
  <c r="BG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AZ75"/>
  <c r="BA75"/>
  <c r="BB75"/>
  <c r="BC75"/>
  <c r="BD75"/>
  <c r="BE75"/>
  <c r="BF75"/>
  <c r="BG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AZ76"/>
  <c r="BA76"/>
  <c r="BB76"/>
  <c r="BC76"/>
  <c r="BD76"/>
  <c r="BE76"/>
  <c r="BF76"/>
  <c r="BG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AZ77"/>
  <c r="BA77"/>
  <c r="BB77"/>
  <c r="BC77"/>
  <c r="BD77"/>
  <c r="BE77"/>
  <c r="BF77"/>
  <c r="BG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BE78"/>
  <c r="BF78"/>
  <c r="BG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BE80"/>
  <c r="BF80"/>
  <c r="BG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BE81"/>
  <c r="BF81"/>
  <c r="BG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BE82"/>
  <c r="BF82"/>
  <c r="BG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BE83"/>
  <c r="BF83"/>
  <c r="BG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BE84"/>
  <c r="BF84"/>
  <c r="BG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BE85"/>
  <c r="BF85"/>
  <c r="BG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BE86"/>
  <c r="BF86"/>
  <c r="BG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BE87"/>
  <c r="BF87"/>
  <c r="BG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BE89"/>
  <c r="BF89"/>
  <c r="BG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BE90"/>
  <c r="BF90"/>
  <c r="BG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BE91"/>
  <c r="BF91"/>
  <c r="BG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BE93"/>
  <c r="BF93"/>
  <c r="BG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AR94"/>
  <c r="AS94"/>
  <c r="AT94"/>
  <c r="AU94"/>
  <c r="AV94"/>
  <c r="AW94"/>
  <c r="AX94"/>
  <c r="AY94"/>
  <c r="AZ94"/>
  <c r="BA94"/>
  <c r="BB94"/>
  <c r="BC94"/>
  <c r="BD94"/>
  <c r="BE94"/>
  <c r="BF94"/>
  <c r="BG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AR95"/>
  <c r="AS95"/>
  <c r="AT95"/>
  <c r="AU95"/>
  <c r="AV95"/>
  <c r="AW95"/>
  <c r="AX95"/>
  <c r="AY95"/>
  <c r="AZ95"/>
  <c r="BA95"/>
  <c r="BB95"/>
  <c r="BC95"/>
  <c r="BD95"/>
  <c r="BE95"/>
  <c r="BF95"/>
  <c r="BG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AZ96"/>
  <c r="BA96"/>
  <c r="BB96"/>
  <c r="BC96"/>
  <c r="BD96"/>
  <c r="BE96"/>
  <c r="BF96"/>
  <c r="BG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AR97"/>
  <c r="AS97"/>
  <c r="AT97"/>
  <c r="AU97"/>
  <c r="AV97"/>
  <c r="AW97"/>
  <c r="AX97"/>
  <c r="AY97"/>
  <c r="AZ97"/>
  <c r="BA97"/>
  <c r="BB97"/>
  <c r="BC97"/>
  <c r="BD97"/>
  <c r="BE97"/>
  <c r="BF97"/>
  <c r="BG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AR98"/>
  <c r="AS98"/>
  <c r="AT98"/>
  <c r="AU98"/>
  <c r="AV98"/>
  <c r="AW98"/>
  <c r="AX98"/>
  <c r="AY98"/>
  <c r="AZ98"/>
  <c r="BA98"/>
  <c r="BB98"/>
  <c r="BC98"/>
  <c r="BD98"/>
  <c r="BE98"/>
  <c r="BF98"/>
  <c r="BG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AZ99"/>
  <c r="BA99"/>
  <c r="BB99"/>
  <c r="BC99"/>
  <c r="BD99"/>
  <c r="BE99"/>
  <c r="BF99"/>
  <c r="BG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AZ100"/>
  <c r="BA100"/>
  <c r="BB100"/>
  <c r="BC100"/>
  <c r="BD100"/>
  <c r="BE100"/>
  <c r="BF100"/>
  <c r="BG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AR101"/>
  <c r="AS101"/>
  <c r="AT101"/>
  <c r="AU101"/>
  <c r="AV101"/>
  <c r="AW101"/>
  <c r="AX101"/>
  <c r="AY101"/>
  <c r="AZ101"/>
  <c r="BA101"/>
  <c r="BB101"/>
  <c r="BC101"/>
  <c r="BD101"/>
  <c r="BE101"/>
  <c r="BF101"/>
  <c r="BG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AZ102"/>
  <c r="BA102"/>
  <c r="BB102"/>
  <c r="BC102"/>
  <c r="BD102"/>
  <c r="BE102"/>
  <c r="BF102"/>
  <c r="BG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AZ103"/>
  <c r="BA103"/>
  <c r="BB103"/>
  <c r="BC103"/>
  <c r="BD103"/>
  <c r="BE103"/>
  <c r="BF103"/>
  <c r="BG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BE104"/>
  <c r="BF104"/>
  <c r="BG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AR105"/>
  <c r="AS105"/>
  <c r="AT105"/>
  <c r="AU105"/>
  <c r="AV105"/>
  <c r="AW105"/>
  <c r="AX105"/>
  <c r="AY105"/>
  <c r="AZ105"/>
  <c r="BA105"/>
  <c r="BB105"/>
  <c r="BC105"/>
  <c r="BD105"/>
  <c r="BE105"/>
  <c r="BF105"/>
  <c r="BG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BE106"/>
  <c r="BF106"/>
  <c r="BG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AN108"/>
  <c r="AO108"/>
  <c r="AP108"/>
  <c r="AQ108"/>
  <c r="AR108"/>
  <c r="AS108"/>
  <c r="AT108"/>
  <c r="AU108"/>
  <c r="AV108"/>
  <c r="AW108"/>
  <c r="AX108"/>
  <c r="AY108"/>
  <c r="AZ108"/>
  <c r="BA108"/>
  <c r="BB108"/>
  <c r="BC108"/>
  <c r="BD108"/>
  <c r="BE108"/>
  <c r="BF108"/>
  <c r="BG108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AN109"/>
  <c r="AO109"/>
  <c r="AP109"/>
  <c r="AQ109"/>
  <c r="AR109"/>
  <c r="AS109"/>
  <c r="AT109"/>
  <c r="AU109"/>
  <c r="AV109"/>
  <c r="AW109"/>
  <c r="AX109"/>
  <c r="AY109"/>
  <c r="AZ109"/>
  <c r="BA109"/>
  <c r="BB109"/>
  <c r="BC109"/>
  <c r="BD109"/>
  <c r="BE109"/>
  <c r="BF109"/>
  <c r="BG109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AN110"/>
  <c r="AO110"/>
  <c r="AP110"/>
  <c r="AQ110"/>
  <c r="AR110"/>
  <c r="AS110"/>
  <c r="AT110"/>
  <c r="AU110"/>
  <c r="AV110"/>
  <c r="AW110"/>
  <c r="AX110"/>
  <c r="AY110"/>
  <c r="AZ110"/>
  <c r="BA110"/>
  <c r="BB110"/>
  <c r="BC110"/>
  <c r="BD110"/>
  <c r="BE110"/>
  <c r="BF110"/>
  <c r="BG110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AN112"/>
  <c r="AO112"/>
  <c r="AP112"/>
  <c r="AQ112"/>
  <c r="AR112"/>
  <c r="AS112"/>
  <c r="AT112"/>
  <c r="AU112"/>
  <c r="AV112"/>
  <c r="AW112"/>
  <c r="AX112"/>
  <c r="AY112"/>
  <c r="AZ112"/>
  <c r="BA112"/>
  <c r="BB112"/>
  <c r="BC112"/>
  <c r="BD112"/>
  <c r="BE112"/>
  <c r="BF112"/>
  <c r="BG112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AN113"/>
  <c r="AO113"/>
  <c r="AP113"/>
  <c r="AQ113"/>
  <c r="AR113"/>
  <c r="AS113"/>
  <c r="AT113"/>
  <c r="AU113"/>
  <c r="AV113"/>
  <c r="AW113"/>
  <c r="AX113"/>
  <c r="AY113"/>
  <c r="AZ113"/>
  <c r="BA113"/>
  <c r="BB113"/>
  <c r="BC113"/>
  <c r="BD113"/>
  <c r="BE113"/>
  <c r="BF113"/>
  <c r="BG113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AN114"/>
  <c r="AO114"/>
  <c r="AP114"/>
  <c r="AQ114"/>
  <c r="AR114"/>
  <c r="AS114"/>
  <c r="AT114"/>
  <c r="AU114"/>
  <c r="AV114"/>
  <c r="AW114"/>
  <c r="AX114"/>
  <c r="AY114"/>
  <c r="AZ114"/>
  <c r="BA114"/>
  <c r="BB114"/>
  <c r="BC114"/>
  <c r="BD114"/>
  <c r="BE114"/>
  <c r="BF114"/>
  <c r="BG114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AN115"/>
  <c r="AO115"/>
  <c r="AP115"/>
  <c r="AQ115"/>
  <c r="AR115"/>
  <c r="AS115"/>
  <c r="AT115"/>
  <c r="AU115"/>
  <c r="AV115"/>
  <c r="AW115"/>
  <c r="AX115"/>
  <c r="AY115"/>
  <c r="AZ115"/>
  <c r="BA115"/>
  <c r="BB115"/>
  <c r="BC115"/>
  <c r="BD115"/>
  <c r="BE115"/>
  <c r="BF115"/>
  <c r="BG115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AN116"/>
  <c r="AO116"/>
  <c r="AP116"/>
  <c r="AQ116"/>
  <c r="AR116"/>
  <c r="AS116"/>
  <c r="AT116"/>
  <c r="AU116"/>
  <c r="AV116"/>
  <c r="AW116"/>
  <c r="AX116"/>
  <c r="AY116"/>
  <c r="AZ116"/>
  <c r="BA116"/>
  <c r="BB116"/>
  <c r="BC116"/>
  <c r="BD116"/>
  <c r="BE116"/>
  <c r="BF116"/>
  <c r="BG116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BG30" i="1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M3" s="1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T3" s="1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BA3" s="1"/>
  <c r="AZ4"/>
  <c r="AY4"/>
  <c r="AX4"/>
  <c r="AX3" s="1"/>
  <c r="AW4"/>
  <c r="AV4"/>
  <c r="AU4"/>
  <c r="AT4"/>
  <c r="AT3" s="1"/>
  <c r="AS4"/>
  <c r="AR4"/>
  <c r="AQ4"/>
  <c r="AP4"/>
  <c r="AP3" s="1"/>
  <c r="AO4"/>
  <c r="AN4"/>
  <c r="AM4"/>
  <c r="AL4"/>
  <c r="AL3" s="1"/>
  <c r="AK4"/>
  <c r="AJ4"/>
  <c r="AI4"/>
  <c r="AH4"/>
  <c r="AH3" s="1"/>
  <c r="AG4"/>
  <c r="AF4"/>
  <c r="AE4"/>
  <c r="AD4"/>
  <c r="AD3" s="1"/>
  <c r="AC4"/>
  <c r="AB4"/>
  <c r="AA4"/>
  <c r="Z4"/>
  <c r="Z3" s="1"/>
  <c r="Y4"/>
  <c r="X4"/>
  <c r="W4"/>
  <c r="V4"/>
  <c r="V3" s="1"/>
  <c r="U4"/>
  <c r="U3" s="1"/>
  <c r="T4"/>
  <c r="S4"/>
  <c r="R4"/>
  <c r="R3" s="1"/>
  <c r="Q4"/>
  <c r="P4"/>
  <c r="O4"/>
  <c r="N4"/>
  <c r="N3" s="1"/>
  <c r="M4"/>
  <c r="L4"/>
  <c r="K4"/>
  <c r="J4"/>
  <c r="J3" s="1"/>
  <c r="I4"/>
  <c r="H4"/>
  <c r="G4"/>
  <c r="F4"/>
  <c r="F3" s="1"/>
  <c r="E4"/>
  <c r="D4"/>
  <c r="C4"/>
  <c r="B4"/>
  <c r="BF3"/>
  <c r="S3"/>
  <c r="BG3" i="12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6"/>
  <c r="C10"/>
  <c r="C11"/>
  <c r="C15"/>
  <c r="C16"/>
  <c r="C18"/>
  <c r="C20"/>
  <c r="C22"/>
  <c r="C23"/>
  <c r="C26"/>
  <c r="C27"/>
  <c r="C28"/>
  <c r="C31"/>
  <c r="C32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B7"/>
  <c r="B8"/>
  <c r="B9"/>
  <c r="B12"/>
  <c r="B13"/>
  <c r="B15"/>
  <c r="B17"/>
  <c r="B18"/>
  <c r="B19"/>
  <c r="B21"/>
  <c r="B22"/>
  <c r="B23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G30" i="1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BF13"/>
  <c r="BE13"/>
  <c r="BD13"/>
  <c r="BB13"/>
  <c r="BA13"/>
  <c r="AZ13"/>
  <c r="AX13"/>
  <c r="AW13"/>
  <c r="AV13"/>
  <c r="AT13"/>
  <c r="AS13"/>
  <c r="AR13"/>
  <c r="AP13"/>
  <c r="AO13"/>
  <c r="AN13"/>
  <c r="AL13"/>
  <c r="AK13"/>
  <c r="AJ13"/>
  <c r="AH13"/>
  <c r="AG13"/>
  <c r="AF13"/>
  <c r="AD13"/>
  <c r="AC13"/>
  <c r="AB13"/>
  <c r="Z13"/>
  <c r="Y13"/>
  <c r="X13"/>
  <c r="V13"/>
  <c r="U13"/>
  <c r="T13"/>
  <c r="R13"/>
  <c r="Q13"/>
  <c r="P13"/>
  <c r="N13"/>
  <c r="M13"/>
  <c r="L13"/>
  <c r="J13"/>
  <c r="I13"/>
  <c r="H13"/>
  <c r="F13"/>
  <c r="E13"/>
  <c r="D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B6"/>
  <c r="B19"/>
  <c r="B20"/>
  <c r="B22"/>
  <c r="B26"/>
  <c r="B28"/>
  <c r="B30"/>
  <c r="G3" i="10" l="1"/>
  <c r="K3"/>
  <c r="AE3"/>
  <c r="AQ3"/>
  <c r="AY3"/>
  <c r="AC3"/>
  <c r="AR3"/>
  <c r="E3"/>
  <c r="M3"/>
  <c r="AK3"/>
  <c r="AS3"/>
  <c r="C3"/>
  <c r="BG3"/>
  <c r="I3"/>
  <c r="Q3"/>
  <c r="Y3"/>
  <c r="AG3"/>
  <c r="AO3"/>
  <c r="AW3"/>
  <c r="BE3"/>
  <c r="O3"/>
  <c r="W3"/>
  <c r="AA3"/>
  <c r="AI3"/>
  <c r="AU3"/>
  <c r="BC3"/>
  <c r="D3"/>
  <c r="L3"/>
  <c r="AB3"/>
  <c r="AF3"/>
  <c r="AN3"/>
  <c r="AV3"/>
  <c r="AZ3"/>
  <c r="H3"/>
  <c r="P3"/>
  <c r="X3"/>
  <c r="AJ3"/>
  <c r="BD3"/>
  <c r="BB3"/>
  <c r="B3"/>
  <c r="AL3" i="1"/>
  <c r="N3"/>
  <c r="AT3"/>
  <c r="F3"/>
  <c r="AD3"/>
  <c r="V3"/>
  <c r="BB3"/>
  <c r="B4" i="12"/>
  <c r="C12"/>
  <c r="C4"/>
  <c r="H3" i="1"/>
  <c r="T3"/>
  <c r="AF3"/>
  <c r="AR3"/>
  <c r="AZ3"/>
  <c r="J3"/>
  <c r="Z3"/>
  <c r="AP3"/>
  <c r="BF3"/>
  <c r="B23"/>
  <c r="C28"/>
  <c r="B24" i="12"/>
  <c r="B20"/>
  <c r="B11"/>
  <c r="B5"/>
  <c r="C30"/>
  <c r="C24"/>
  <c r="C14"/>
  <c r="C8"/>
  <c r="L3" i="1"/>
  <c r="X3"/>
  <c r="AJ3"/>
  <c r="BD3"/>
  <c r="D3"/>
  <c r="P3"/>
  <c r="AB3"/>
  <c r="AN3"/>
  <c r="AV3"/>
  <c r="R3"/>
  <c r="AH3"/>
  <c r="AX3"/>
  <c r="C10"/>
  <c r="C27"/>
  <c r="B27"/>
  <c r="B7"/>
  <c r="B9"/>
  <c r="C26"/>
  <c r="C4"/>
  <c r="C8"/>
  <c r="B24"/>
  <c r="B10"/>
  <c r="B5"/>
  <c r="E3"/>
  <c r="I3"/>
  <c r="M3"/>
  <c r="Q3"/>
  <c r="U3"/>
  <c r="Y3"/>
  <c r="AC3"/>
  <c r="AG3"/>
  <c r="AK3"/>
  <c r="AO3"/>
  <c r="AS3"/>
  <c r="AW3"/>
  <c r="BA3"/>
  <c r="BE3"/>
  <c r="C7"/>
  <c r="B29"/>
  <c r="B25"/>
  <c r="B21"/>
  <c r="B17"/>
  <c r="B8"/>
  <c r="B4"/>
  <c r="C5"/>
  <c r="C9"/>
  <c r="G13"/>
  <c r="G3" s="1"/>
  <c r="K13"/>
  <c r="K3" s="1"/>
  <c r="O13"/>
  <c r="O3" s="1"/>
  <c r="S13"/>
  <c r="S3" s="1"/>
  <c r="W13"/>
  <c r="W3" s="1"/>
  <c r="AA13"/>
  <c r="AA3" s="1"/>
  <c r="AE13"/>
  <c r="AE3" s="1"/>
  <c r="AI13"/>
  <c r="AI3" s="1"/>
  <c r="AM13"/>
  <c r="AM3" s="1"/>
  <c r="AQ13"/>
  <c r="AQ3" s="1"/>
  <c r="AU13"/>
  <c r="AU3" s="1"/>
  <c r="AY13"/>
  <c r="AY3" s="1"/>
  <c r="BC13"/>
  <c r="BC3" s="1"/>
  <c r="BG13"/>
  <c r="BG3" s="1"/>
  <c r="C21"/>
  <c r="C29"/>
  <c r="B14" i="12"/>
  <c r="B10"/>
  <c r="B6"/>
  <c r="C33"/>
  <c r="C29"/>
  <c r="C25"/>
  <c r="C21"/>
  <c r="C17"/>
  <c r="C13"/>
  <c r="C9"/>
  <c r="C5"/>
  <c r="C7"/>
  <c r="C17" i="1" l="1"/>
  <c r="C19" i="12"/>
  <c r="B16" i="1"/>
  <c r="B16" i="12"/>
  <c r="B3"/>
  <c r="B11" i="1"/>
  <c r="C13"/>
  <c r="B18"/>
  <c r="B15"/>
  <c r="C15"/>
  <c r="B13"/>
  <c r="C14"/>
  <c r="C24"/>
  <c r="B14"/>
  <c r="C16"/>
  <c r="C22"/>
  <c r="C25"/>
  <c r="C3" i="12"/>
  <c r="C12" i="1"/>
  <c r="C19"/>
  <c r="B12"/>
  <c r="C11"/>
  <c r="B3" l="1"/>
  <c r="C3"/>
</calcChain>
</file>

<file path=xl/sharedStrings.xml><?xml version="1.0" encoding="utf-8"?>
<sst xmlns="http://schemas.openxmlformats.org/spreadsheetml/2006/main" count="845" uniqueCount="179">
  <si>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</si>
  <si>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</si>
  <si>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</si>
  <si>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</si>
  <si>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</si>
  <si>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</si>
  <si>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</si>
  <si>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</si>
  <si>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</si>
  <si>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</si>
  <si>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</si>
  <si>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</si>
  <si>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</si>
  <si>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</si>
  <si>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</si>
  <si>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</si>
  <si>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</si>
  <si>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</si>
  <si>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</si>
  <si>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</si>
  <si>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</si>
  <si>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</si>
  <si>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</si>
  <si>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</si>
  <si>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</si>
  <si>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</si>
  <si>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</si>
  <si>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</si>
  <si>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</si>
  <si>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</si>
  <si>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</si>
  <si>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</si>
  <si>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</si>
  <si>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</si>
  <si>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</si>
  <si>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</si>
  <si>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</si>
  <si>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</si>
  <si>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</si>
  <si>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</si>
  <si>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</si>
  <si>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</si>
  <si>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</si>
  <si>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</si>
  <si>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</si>
  <si>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</si>
  <si>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</si>
  <si>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</si>
  <si>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</si>
  <si>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</si>
  <si>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</si>
  <si>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</si>
  <si>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</si>
  <si>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</si>
  <si>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</si>
  <si>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</si>
  <si>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</si>
  <si>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</si>
  <si>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</si>
  <si>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</si>
  <si>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</si>
  <si>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</si>
  <si>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</si>
  <si>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</si>
  <si>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</si>
  <si>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</si>
  <si>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</si>
  <si>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</si>
  <si>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</si>
  <si>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</si>
  <si>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</si>
  <si>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</si>
  <si>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</si>
  <si>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</si>
  <si>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</si>
  <si>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</si>
  <si>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</si>
  <si>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</si>
  <si>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</si>
  <si>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</si>
  <si>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</si>
  <si>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</si>
  <si>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</si>
  <si>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</si>
  <si>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</si>
  <si>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</si>
  <si>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</si>
  <si>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</si>
  <si>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</si>
  <si>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</si>
  <si>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</si>
  <si>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</si>
  <si>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</si>
  <si>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</si>
  <si>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</si>
  <si>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</si>
  <si>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</si>
  <si>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</si>
  <si>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</si>
  <si>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</si>
  <si>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</si>
  <si>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</si>
  <si>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</si>
  <si>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</si>
  <si>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</si>
  <si>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</si>
  <si>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</si>
  <si>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</si>
  <si>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</si>
  <si>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</si>
  <si>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</si>
  <si>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</si>
  <si>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</si>
  <si>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</si>
  <si>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</si>
  <si>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</si>
  <si>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</si>
  <si>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</si>
  <si>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</si>
  <si>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</si>
  <si>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</si>
  <si>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</si>
  <si>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</si>
  <si>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</si>
  <si>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</si>
  <si>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</si>
  <si>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</si>
  <si>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</si>
  <si>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</si>
  <si>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</si>
  <si>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</si>
  <si>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</si>
  <si>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</si>
  <si>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</si>
  <si>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</si>
  <si>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</si>
  <si>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</si>
  <si>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</si>
  <si>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</si>
  <si>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</si>
  <si>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</si>
  <si>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</si>
  <si>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</si>
  <si>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</si>
  <si>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</si>
  <si>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</si>
  <si>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</si>
  <si>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</si>
  <si>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여수시 지적통계 현황</t>
    <phoneticPr fontId="3" type="noConversion"/>
  </si>
  <si>
    <t>단위: 필지,㎡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</si>
  <si>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</si>
  <si>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</si>
  <si>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</si>
  <si>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</si>
  <si>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</si>
  <si>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</si>
  <si>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</si>
  <si>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</si>
  <si>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</si>
  <si>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</si>
  <si>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</si>
  <si>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</si>
  <si>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</si>
  <si>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</si>
  <si>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</si>
  <si>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</si>
  <si>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</si>
  <si>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</si>
  <si>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</si>
  <si>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</si>
  <si>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</si>
  <si>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</si>
  <si>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</si>
  <si>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</si>
  <si>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</si>
  <si>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</si>
  <si>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</si>
  <si>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 xml:space="preserve">기준일자 : 2013년12월31일 </t>
    <phoneticPr fontId="3" type="noConversion"/>
  </si>
  <si>
    <t>기준일자 : 2014. 6. 30.    단위 : 필지,㎡</t>
    <phoneticPr fontId="3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</si>
</sst>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_);[Red]\(#,##0\)"/>
    <numFmt numFmtId="179" formatCode="#,##0.0_);[Red]\(#,##0.0\)"/>
    <numFmt numFmtId="180" formatCode="#,##0.0_ "/>
  </numFmts>
  <fonts count="9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</cellStyleXfs>
  <cellXfs count="115">
    <xf numFmtId="0" fontId="0" fillId="0" borderId="0" xfId="0"/>
    <xf numFmtId="0" fontId="4" fillId="0" borderId="0" xfId="0" applyFont="1" applyAlignment="1">
      <alignment vertical="center"/>
    </xf>
    <xf numFmtId="176" fontId="5" fillId="0" borderId="0" xfId="1" applyNumberFormat="1" applyFont="1" applyAlignment="1">
      <alignment vertical="center"/>
    </xf>
    <xf numFmtId="41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1" applyNumberFormat="1" applyFont="1" applyAlignment="1">
      <alignment vertical="center"/>
    </xf>
    <xf numFmtId="41" fontId="6" fillId="0" borderId="0" xfId="1" applyFont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8" xfId="1" applyNumberFormat="1" applyFont="1" applyBorder="1" applyAlignment="1">
      <alignment vertical="center"/>
    </xf>
    <xf numFmtId="41" fontId="6" fillId="0" borderId="8" xfId="1" applyFont="1" applyBorder="1" applyAlignment="1">
      <alignment vertical="center"/>
    </xf>
    <xf numFmtId="41" fontId="6" fillId="0" borderId="9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7" fontId="7" fillId="0" borderId="5" xfId="1" applyNumberFormat="1" applyFont="1" applyBorder="1" applyAlignment="1">
      <alignment vertical="center"/>
    </xf>
    <xf numFmtId="41" fontId="7" fillId="0" borderId="5" xfId="1" applyFont="1" applyBorder="1" applyAlignment="1">
      <alignment vertical="center"/>
    </xf>
    <xf numFmtId="41" fontId="7" fillId="0" borderId="6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177" fontId="6" fillId="0" borderId="8" xfId="1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177" fontId="6" fillId="0" borderId="11" xfId="1" applyNumberFormat="1" applyFont="1" applyBorder="1" applyAlignment="1">
      <alignment vertical="center"/>
    </xf>
    <xf numFmtId="41" fontId="6" fillId="0" borderId="11" xfId="1" applyFont="1" applyBorder="1" applyAlignment="1">
      <alignment vertical="center"/>
    </xf>
    <xf numFmtId="41" fontId="6" fillId="0" borderId="12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77" fontId="5" fillId="0" borderId="0" xfId="1" applyNumberFormat="1" applyFont="1" applyAlignment="1">
      <alignment vertical="center"/>
    </xf>
    <xf numFmtId="176" fontId="6" fillId="0" borderId="26" xfId="1" applyNumberFormat="1" applyFont="1" applyBorder="1" applyAlignment="1">
      <alignment horizontal="center" vertical="center"/>
    </xf>
    <xf numFmtId="178" fontId="6" fillId="0" borderId="26" xfId="1" applyNumberFormat="1" applyFont="1" applyBorder="1" applyAlignment="1">
      <alignment horizontal="center" vertical="center"/>
    </xf>
    <xf numFmtId="178" fontId="6" fillId="0" borderId="0" xfId="1" applyNumberFormat="1" applyFont="1" applyAlignment="1">
      <alignment horizontal="center" vertical="center"/>
    </xf>
    <xf numFmtId="178" fontId="6" fillId="0" borderId="21" xfId="1" applyNumberFormat="1" applyFont="1" applyBorder="1" applyAlignment="1">
      <alignment horizontal="center" vertical="center"/>
    </xf>
    <xf numFmtId="178" fontId="6" fillId="0" borderId="2" xfId="1" applyNumberFormat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178" fontId="6" fillId="0" borderId="22" xfId="1" applyNumberFormat="1" applyFont="1" applyBorder="1" applyAlignment="1">
      <alignment horizontal="center" vertical="center"/>
    </xf>
    <xf numFmtId="178" fontId="7" fillId="0" borderId="23" xfId="1" applyNumberFormat="1" applyFont="1" applyBorder="1" applyAlignment="1">
      <alignment horizontal="center" vertical="center"/>
    </xf>
    <xf numFmtId="179" fontId="7" fillId="0" borderId="13" xfId="1" applyNumberFormat="1" applyFont="1" applyBorder="1" applyAlignment="1">
      <alignment vertical="center"/>
    </xf>
    <xf numFmtId="178" fontId="7" fillId="0" borderId="5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178" fontId="7" fillId="0" borderId="14" xfId="1" applyNumberFormat="1" applyFont="1" applyBorder="1" applyAlignment="1">
      <alignment vertical="center"/>
    </xf>
    <xf numFmtId="178" fontId="7" fillId="0" borderId="0" xfId="1" applyNumberFormat="1" applyFont="1" applyAlignment="1">
      <alignment vertical="center"/>
    </xf>
    <xf numFmtId="178" fontId="6" fillId="0" borderId="24" xfId="1" applyNumberFormat="1" applyFont="1" applyBorder="1" applyAlignment="1">
      <alignment vertical="center"/>
    </xf>
    <xf numFmtId="179" fontId="6" fillId="0" borderId="15" xfId="1" applyNumberFormat="1" applyFont="1" applyBorder="1" applyAlignment="1">
      <alignment vertical="center"/>
    </xf>
    <xf numFmtId="178" fontId="6" fillId="0" borderId="8" xfId="1" applyNumberFormat="1" applyFont="1" applyBorder="1" applyAlignment="1">
      <alignment vertical="center"/>
    </xf>
    <xf numFmtId="178" fontId="6" fillId="0" borderId="16" xfId="1" applyNumberFormat="1" applyFont="1" applyBorder="1" applyAlignment="1">
      <alignment vertical="center"/>
    </xf>
    <xf numFmtId="178" fontId="6" fillId="0" borderId="0" xfId="1" applyNumberFormat="1" applyFont="1" applyAlignment="1">
      <alignment vertical="center"/>
    </xf>
    <xf numFmtId="178" fontId="6" fillId="0" borderId="25" xfId="1" applyNumberFormat="1" applyFont="1" applyBorder="1" applyAlignment="1">
      <alignment vertical="center"/>
    </xf>
    <xf numFmtId="179" fontId="6" fillId="0" borderId="17" xfId="1" applyNumberFormat="1" applyFont="1" applyBorder="1" applyAlignment="1">
      <alignment vertical="center"/>
    </xf>
    <xf numFmtId="178" fontId="6" fillId="0" borderId="18" xfId="1" applyNumberFormat="1" applyFont="1" applyBorder="1" applyAlignment="1">
      <alignment vertical="center"/>
    </xf>
    <xf numFmtId="176" fontId="6" fillId="0" borderId="18" xfId="1" applyNumberFormat="1" applyFont="1" applyBorder="1" applyAlignment="1">
      <alignment vertical="center"/>
    </xf>
    <xf numFmtId="178" fontId="6" fillId="0" borderId="19" xfId="1" applyNumberFormat="1" applyFont="1" applyBorder="1" applyAlignment="1">
      <alignment vertical="center"/>
    </xf>
    <xf numFmtId="178" fontId="5" fillId="0" borderId="0" xfId="1" applyNumberFormat="1" applyFont="1" applyAlignment="1">
      <alignment vertical="center"/>
    </xf>
    <xf numFmtId="0" fontId="6" fillId="0" borderId="26" xfId="0" applyFont="1" applyBorder="1" applyAlignment="1">
      <alignment horizontal="center" vertical="center"/>
    </xf>
    <xf numFmtId="41" fontId="6" fillId="0" borderId="26" xfId="1" applyFont="1" applyBorder="1" applyAlignment="1">
      <alignment horizontal="center" vertical="center"/>
    </xf>
    <xf numFmtId="177" fontId="6" fillId="0" borderId="21" xfId="1" applyNumberFormat="1" applyFont="1" applyBorder="1" applyAlignment="1">
      <alignment horizontal="center" vertical="center"/>
    </xf>
    <xf numFmtId="41" fontId="6" fillId="0" borderId="22" xfId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77" fontId="7" fillId="0" borderId="13" xfId="1" applyNumberFormat="1" applyFont="1" applyBorder="1" applyAlignment="1">
      <alignment vertical="center"/>
    </xf>
    <xf numFmtId="41" fontId="7" fillId="0" borderId="14" xfId="1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177" fontId="6" fillId="0" borderId="15" xfId="1" applyNumberFormat="1" applyFont="1" applyBorder="1" applyAlignment="1">
      <alignment vertical="center"/>
    </xf>
    <xf numFmtId="41" fontId="6" fillId="0" borderId="16" xfId="1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177" fontId="6" fillId="0" borderId="17" xfId="1" applyNumberFormat="1" applyFont="1" applyBorder="1" applyAlignment="1">
      <alignment vertical="center"/>
    </xf>
    <xf numFmtId="41" fontId="6" fillId="0" borderId="18" xfId="1" applyFont="1" applyBorder="1" applyAlignment="1">
      <alignment vertical="center"/>
    </xf>
    <xf numFmtId="177" fontId="6" fillId="0" borderId="18" xfId="1" applyNumberFormat="1" applyFont="1" applyBorder="1" applyAlignment="1">
      <alignment vertical="center"/>
    </xf>
    <xf numFmtId="41" fontId="6" fillId="0" borderId="19" xfId="1" applyFont="1" applyBorder="1" applyAlignment="1">
      <alignment vertical="center"/>
    </xf>
    <xf numFmtId="176" fontId="6" fillId="0" borderId="11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76" fontId="8" fillId="0" borderId="0" xfId="1" applyNumberFormat="1" applyFont="1" applyAlignment="1">
      <alignment vertical="center"/>
    </xf>
    <xf numFmtId="41" fontId="8" fillId="0" borderId="0" xfId="1" applyFont="1" applyAlignment="1">
      <alignment vertical="center"/>
    </xf>
    <xf numFmtId="176" fontId="6" fillId="0" borderId="34" xfId="1" applyNumberFormat="1" applyFont="1" applyBorder="1" applyAlignment="1">
      <alignment vertical="center"/>
    </xf>
    <xf numFmtId="41" fontId="6" fillId="0" borderId="34" xfId="1" applyFont="1" applyBorder="1" applyAlignment="1">
      <alignment vertical="center"/>
    </xf>
    <xf numFmtId="176" fontId="6" fillId="0" borderId="35" xfId="1" applyNumberFormat="1" applyFont="1" applyBorder="1" applyAlignment="1">
      <alignment vertical="center"/>
    </xf>
    <xf numFmtId="41" fontId="6" fillId="0" borderId="35" xfId="1" applyFont="1" applyBorder="1" applyAlignment="1">
      <alignment vertical="center"/>
    </xf>
    <xf numFmtId="176" fontId="6" fillId="0" borderId="35" xfId="1" applyNumberFormat="1" applyFont="1" applyBorder="1" applyAlignment="1">
      <alignment horizontal="center" vertical="center"/>
    </xf>
    <xf numFmtId="41" fontId="6" fillId="0" borderId="35" xfId="1" applyFont="1" applyBorder="1" applyAlignment="1">
      <alignment horizontal="center" vertical="center"/>
    </xf>
    <xf numFmtId="176" fontId="6" fillId="0" borderId="33" xfId="1" applyNumberFormat="1" applyFont="1" applyBorder="1" applyAlignment="1">
      <alignment horizontal="center" vertical="center"/>
    </xf>
    <xf numFmtId="41" fontId="6" fillId="0" borderId="33" xfId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80" fontId="6" fillId="0" borderId="0" xfId="1" applyNumberFormat="1" applyFont="1" applyAlignment="1">
      <alignment horizontal="center" vertical="center"/>
    </xf>
    <xf numFmtId="180" fontId="7" fillId="0" borderId="0" xfId="1" applyNumberFormat="1" applyFont="1" applyAlignment="1">
      <alignment vertical="center"/>
    </xf>
    <xf numFmtId="180" fontId="6" fillId="0" borderId="0" xfId="1" applyNumberFormat="1" applyFont="1" applyAlignment="1">
      <alignment vertical="center"/>
    </xf>
    <xf numFmtId="180" fontId="5" fillId="0" borderId="0" xfId="1" applyNumberFormat="1" applyFont="1" applyAlignment="1">
      <alignment vertical="center"/>
    </xf>
    <xf numFmtId="180" fontId="7" fillId="0" borderId="36" xfId="1" applyNumberFormat="1" applyFont="1" applyBorder="1" applyAlignment="1">
      <alignment horizontal="center" vertical="center"/>
    </xf>
    <xf numFmtId="180" fontId="6" fillId="0" borderId="34" xfId="1" applyNumberFormat="1" applyFont="1" applyBorder="1" applyAlignment="1">
      <alignment vertical="center"/>
    </xf>
    <xf numFmtId="180" fontId="6" fillId="0" borderId="37" xfId="1" applyNumberFormat="1" applyFont="1" applyBorder="1" applyAlignment="1">
      <alignment vertical="center"/>
    </xf>
    <xf numFmtId="180" fontId="6" fillId="0" borderId="35" xfId="1" applyNumberFormat="1" applyFont="1" applyBorder="1" applyAlignment="1">
      <alignment vertical="center"/>
    </xf>
    <xf numFmtId="180" fontId="6" fillId="0" borderId="33" xfId="1" applyNumberFormat="1" applyFont="1" applyBorder="1" applyAlignment="1">
      <alignment horizontal="center" vertical="center"/>
    </xf>
    <xf numFmtId="180" fontId="6" fillId="0" borderId="42" xfId="1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76" fontId="5" fillId="0" borderId="43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80" fontId="6" fillId="0" borderId="39" xfId="1" applyNumberFormat="1" applyFont="1" applyBorder="1" applyAlignment="1">
      <alignment horizontal="center" vertical="center"/>
    </xf>
    <xf numFmtId="180" fontId="6" fillId="0" borderId="40" xfId="1" applyNumberFormat="1" applyFont="1" applyBorder="1" applyAlignment="1">
      <alignment horizontal="center" vertical="center"/>
    </xf>
    <xf numFmtId="180" fontId="6" fillId="0" borderId="38" xfId="1" applyNumberFormat="1" applyFont="1" applyBorder="1" applyAlignment="1">
      <alignment horizontal="center" vertical="center"/>
    </xf>
    <xf numFmtId="180" fontId="6" fillId="0" borderId="41" xfId="1" applyNumberFormat="1" applyFont="1" applyBorder="1" applyAlignment="1">
      <alignment horizontal="center" vertical="center"/>
    </xf>
    <xf numFmtId="178" fontId="6" fillId="0" borderId="26" xfId="1" applyNumberFormat="1" applyFont="1" applyBorder="1" applyAlignment="1">
      <alignment horizontal="center" vertical="center"/>
    </xf>
    <xf numFmtId="178" fontId="6" fillId="0" borderId="32" xfId="1" applyNumberFormat="1" applyFont="1" applyBorder="1" applyAlignment="1">
      <alignment horizontal="center" vertical="center"/>
    </xf>
    <xf numFmtId="178" fontId="6" fillId="0" borderId="28" xfId="1" applyNumberFormat="1" applyFont="1" applyBorder="1" applyAlignment="1">
      <alignment horizontal="center" vertical="center"/>
    </xf>
    <xf numFmtId="178" fontId="6" fillId="0" borderId="27" xfId="1" applyNumberFormat="1" applyFont="1" applyBorder="1" applyAlignment="1">
      <alignment horizontal="center" vertical="center"/>
    </xf>
    <xf numFmtId="178" fontId="6" fillId="0" borderId="31" xfId="1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19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9" sqref="C9"/>
    </sheetView>
  </sheetViews>
  <sheetFormatPr defaultColWidth="29.1640625" defaultRowHeight="15" customHeight="1"/>
  <cols>
    <col min="1" max="1" width="19" style="4" customWidth="1"/>
    <col min="2" max="2" width="20" style="2" bestFit="1" customWidth="1"/>
    <col min="3" max="3" width="12.83203125" style="3" bestFit="1" customWidth="1"/>
    <col min="4" max="4" width="18.5" style="2" bestFit="1" customWidth="1"/>
    <col min="5" max="5" width="11.33203125" style="3" bestFit="1" customWidth="1"/>
    <col min="6" max="6" width="18.5" style="2" bestFit="1" customWidth="1"/>
    <col min="7" max="7" width="11.33203125" style="3" bestFit="1" customWidth="1"/>
    <col min="8" max="8" width="14.83203125" style="2" bestFit="1" customWidth="1"/>
    <col min="9" max="9" width="11" style="3" bestFit="1" customWidth="1"/>
    <col min="10" max="10" width="17" style="2" bestFit="1" customWidth="1"/>
    <col min="11" max="11" width="11" style="3" bestFit="1" customWidth="1"/>
    <col min="12" max="12" width="20" style="2" bestFit="1" customWidth="1"/>
    <col min="13" max="13" width="11.33203125" style="3" bestFit="1" customWidth="1"/>
    <col min="14" max="14" width="10.1640625" style="2" bestFit="1" customWidth="1"/>
    <col min="15" max="15" width="11" style="3" bestFit="1" customWidth="1"/>
    <col min="16" max="16" width="13.33203125" style="2" bestFit="1" customWidth="1"/>
    <col min="17" max="17" width="11" style="3" bestFit="1" customWidth="1"/>
    <col min="18" max="18" width="18.5" style="2" bestFit="1" customWidth="1"/>
    <col min="19" max="19" width="11.33203125" style="3" bestFit="1" customWidth="1"/>
    <col min="20" max="20" width="18.5" style="2" bestFit="1" customWidth="1"/>
    <col min="21" max="21" width="11" style="3" bestFit="1" customWidth="1"/>
    <col min="22" max="22" width="17" style="2" bestFit="1" customWidth="1"/>
    <col min="23" max="23" width="11" style="3" bestFit="1" customWidth="1"/>
    <col min="24" max="24" width="14.83203125" style="2" bestFit="1" customWidth="1"/>
    <col min="25" max="25" width="11" style="3" bestFit="1" customWidth="1"/>
    <col min="26" max="26" width="16" style="2" bestFit="1" customWidth="1"/>
    <col min="27" max="27" width="11" style="3" bestFit="1" customWidth="1"/>
    <col min="28" max="28" width="14.83203125" style="2" bestFit="1" customWidth="1"/>
    <col min="29" max="29" width="11" style="3" bestFit="1" customWidth="1"/>
    <col min="30" max="30" width="18.5" style="2" bestFit="1" customWidth="1"/>
    <col min="31" max="31" width="11.33203125" style="3" bestFit="1" customWidth="1"/>
    <col min="32" max="32" width="17" style="2" bestFit="1" customWidth="1"/>
    <col min="33" max="33" width="11" style="3" bestFit="1" customWidth="1"/>
    <col min="34" max="34" width="14.83203125" style="2" bestFit="1" customWidth="1"/>
    <col min="35" max="35" width="11" style="3" bestFit="1" customWidth="1"/>
    <col min="36" max="36" width="17" style="2" bestFit="1" customWidth="1"/>
    <col min="37" max="37" width="11" style="3" bestFit="1" customWidth="1"/>
    <col min="38" max="38" width="17" style="2" bestFit="1" customWidth="1"/>
    <col min="39" max="39" width="11" style="3" bestFit="1" customWidth="1"/>
    <col min="40" max="40" width="17" style="2" bestFit="1" customWidth="1"/>
    <col min="41" max="41" width="11" style="3" bestFit="1" customWidth="1"/>
    <col min="42" max="42" width="14.83203125" style="2" bestFit="1" customWidth="1"/>
    <col min="43" max="43" width="11" style="3" bestFit="1" customWidth="1"/>
    <col min="44" max="44" width="14.83203125" style="2" bestFit="1" customWidth="1"/>
    <col min="45" max="45" width="11" style="3" bestFit="1" customWidth="1"/>
    <col min="46" max="46" width="17" style="2" bestFit="1" customWidth="1"/>
    <col min="47" max="47" width="11" style="3" bestFit="1" customWidth="1"/>
    <col min="48" max="48" width="17" style="2" bestFit="1" customWidth="1"/>
    <col min="49" max="49" width="11" style="3" bestFit="1" customWidth="1"/>
    <col min="50" max="50" width="14.83203125" style="2" bestFit="1" customWidth="1"/>
    <col min="51" max="51" width="11" style="3" bestFit="1" customWidth="1"/>
    <col min="52" max="52" width="14.83203125" style="2" bestFit="1" customWidth="1"/>
    <col min="53" max="53" width="11" style="3" bestFit="1" customWidth="1"/>
    <col min="54" max="54" width="13.33203125" style="2" bestFit="1" customWidth="1"/>
    <col min="55" max="55" width="11" style="3" bestFit="1" customWidth="1"/>
    <col min="56" max="56" width="17" style="2" bestFit="1" customWidth="1"/>
    <col min="57" max="57" width="11" style="3" bestFit="1" customWidth="1"/>
    <col min="58" max="58" width="17" style="2" bestFit="1" customWidth="1"/>
    <col min="59" max="59" width="11" style="3" bestFit="1" customWidth="1"/>
    <col min="60" max="16384" width="29.1640625" style="4"/>
  </cols>
  <sheetData>
    <row r="1" spans="1:59" s="70" customFormat="1" ht="16.5" customHeight="1">
      <c r="A1" s="70" t="s">
        <v>178</v>
      </c>
      <c r="B1" s="71"/>
      <c r="C1" s="72"/>
      <c r="D1" s="71"/>
      <c r="E1" s="72"/>
      <c r="F1" s="71"/>
      <c r="G1" s="72"/>
      <c r="H1" s="71"/>
      <c r="I1" s="72"/>
      <c r="J1" s="71"/>
      <c r="K1" s="72"/>
      <c r="L1" s="71"/>
      <c r="M1" s="72"/>
      <c r="N1" s="71"/>
      <c r="O1" s="72"/>
      <c r="P1" s="71"/>
      <c r="Q1" s="72"/>
      <c r="R1" s="71"/>
      <c r="S1" s="72"/>
      <c r="T1" s="71"/>
      <c r="U1" s="72"/>
      <c r="V1" s="71"/>
      <c r="W1" s="72"/>
      <c r="X1" s="71"/>
      <c r="Y1" s="72"/>
      <c r="Z1" s="71"/>
      <c r="AA1" s="72"/>
      <c r="AB1" s="71"/>
      <c r="AC1" s="72"/>
      <c r="AD1" s="71"/>
      <c r="AE1" s="72"/>
      <c r="AF1" s="71"/>
      <c r="AG1" s="72"/>
      <c r="AH1" s="71"/>
      <c r="AI1" s="72"/>
      <c r="AJ1" s="71"/>
      <c r="AK1" s="72"/>
      <c r="AL1" s="71"/>
      <c r="AM1" s="72"/>
      <c r="AN1" s="71"/>
      <c r="AO1" s="72"/>
      <c r="AP1" s="71"/>
      <c r="AQ1" s="72"/>
      <c r="AR1" s="71"/>
      <c r="AS1" s="72"/>
      <c r="AT1" s="71"/>
      <c r="AU1" s="72"/>
      <c r="AV1" s="71"/>
      <c r="AW1" s="72"/>
      <c r="AX1" s="71"/>
      <c r="AY1" s="72"/>
      <c r="AZ1" s="71"/>
      <c r="BA1" s="72"/>
      <c r="BB1" s="71"/>
      <c r="BC1" s="72"/>
      <c r="BD1" s="71"/>
      <c r="BE1" s="72"/>
      <c r="BF1" s="71"/>
      <c r="BG1" s="72"/>
    </row>
    <row r="2" spans="1:59" s="70" customFormat="1" ht="10.5" customHeight="1">
      <c r="A2" s="71"/>
      <c r="B2" s="71"/>
      <c r="C2" s="72"/>
      <c r="D2" s="71"/>
      <c r="E2" s="72"/>
      <c r="F2" s="71"/>
      <c r="G2" s="72"/>
      <c r="H2" s="71"/>
      <c r="I2" s="72"/>
      <c r="J2" s="71"/>
      <c r="K2" s="72"/>
      <c r="L2" s="71"/>
      <c r="M2" s="72"/>
      <c r="N2" s="71"/>
      <c r="O2" s="72"/>
      <c r="P2" s="71"/>
      <c r="Q2" s="72"/>
      <c r="R2" s="71"/>
      <c r="S2" s="72"/>
      <c r="T2" s="71"/>
      <c r="U2" s="72"/>
      <c r="V2" s="71"/>
      <c r="W2" s="72"/>
      <c r="X2" s="71"/>
      <c r="Y2" s="72"/>
      <c r="Z2" s="71"/>
      <c r="AA2" s="72"/>
      <c r="AB2" s="71"/>
      <c r="AC2" s="72"/>
      <c r="AD2" s="71"/>
      <c r="AE2" s="72"/>
      <c r="AF2" s="71"/>
      <c r="AG2" s="72"/>
      <c r="AH2" s="71"/>
      <c r="AI2" s="72"/>
      <c r="AJ2" s="71"/>
      <c r="AK2" s="72"/>
      <c r="AL2" s="71"/>
      <c r="AM2" s="72"/>
      <c r="AN2" s="71"/>
      <c r="AO2" s="72"/>
      <c r="AP2" s="71"/>
      <c r="AQ2" s="72"/>
      <c r="AR2" s="71"/>
      <c r="AS2" s="72"/>
      <c r="AT2" s="71"/>
      <c r="AU2" s="72"/>
      <c r="AV2" s="71"/>
      <c r="AW2" s="72"/>
      <c r="AX2" s="71"/>
      <c r="AY2" s="72"/>
      <c r="AZ2" s="71"/>
      <c r="BA2" s="72"/>
      <c r="BB2" s="71"/>
      <c r="BC2" s="72"/>
      <c r="BD2" s="71"/>
      <c r="BE2" s="72"/>
      <c r="BF2" s="71"/>
      <c r="BG2" s="72"/>
    </row>
    <row r="3" spans="1:59" s="9" customFormat="1" ht="21.75" customHeight="1">
      <c r="A3" s="95" t="s">
        <v>121</v>
      </c>
      <c r="B3" s="95" t="s">
        <v>6</v>
      </c>
      <c r="C3" s="95"/>
      <c r="D3" s="95" t="s">
        <v>0</v>
      </c>
      <c r="E3" s="95"/>
      <c r="F3" s="95" t="s">
        <v>1</v>
      </c>
      <c r="G3" s="95"/>
      <c r="H3" s="95" t="s">
        <v>123</v>
      </c>
      <c r="I3" s="95"/>
      <c r="J3" s="95" t="s">
        <v>124</v>
      </c>
      <c r="K3" s="95"/>
      <c r="L3" s="95" t="s">
        <v>125</v>
      </c>
      <c r="M3" s="95"/>
      <c r="N3" s="95" t="s">
        <v>126</v>
      </c>
      <c r="O3" s="95"/>
      <c r="P3" s="95" t="s">
        <v>127</v>
      </c>
      <c r="Q3" s="95"/>
      <c r="R3" s="95" t="s">
        <v>2</v>
      </c>
      <c r="S3" s="95"/>
      <c r="T3" s="95" t="s">
        <v>128</v>
      </c>
      <c r="U3" s="95"/>
      <c r="V3" s="95" t="s">
        <v>129</v>
      </c>
      <c r="W3" s="95"/>
      <c r="X3" s="95" t="s">
        <v>130</v>
      </c>
      <c r="Y3" s="95"/>
      <c r="Z3" s="77" t="s">
        <v>131</v>
      </c>
      <c r="AA3" s="78"/>
      <c r="AB3" s="95" t="s">
        <v>132</v>
      </c>
      <c r="AC3" s="95"/>
      <c r="AD3" s="95" t="s">
        <v>133</v>
      </c>
      <c r="AE3" s="95"/>
      <c r="AF3" s="95" t="s">
        <v>134</v>
      </c>
      <c r="AG3" s="95"/>
      <c r="AH3" s="95" t="s">
        <v>135</v>
      </c>
      <c r="AI3" s="95"/>
      <c r="AJ3" s="95" t="s">
        <v>136</v>
      </c>
      <c r="AK3" s="95"/>
      <c r="AL3" s="95" t="s">
        <v>137</v>
      </c>
      <c r="AM3" s="95"/>
      <c r="AN3" s="95" t="s">
        <v>138</v>
      </c>
      <c r="AO3" s="95"/>
      <c r="AP3" s="95" t="s">
        <v>139</v>
      </c>
      <c r="AQ3" s="95"/>
      <c r="AR3" s="95" t="s">
        <v>140</v>
      </c>
      <c r="AS3" s="95"/>
      <c r="AT3" s="95" t="s">
        <v>141</v>
      </c>
      <c r="AU3" s="95"/>
      <c r="AV3" s="95" t="s">
        <v>142</v>
      </c>
      <c r="AW3" s="95"/>
      <c r="AX3" s="95" t="s">
        <v>143</v>
      </c>
      <c r="AY3" s="95"/>
      <c r="AZ3" s="95" t="s">
        <v>144</v>
      </c>
      <c r="BA3" s="95"/>
      <c r="BB3" s="95" t="s">
        <v>145</v>
      </c>
      <c r="BC3" s="95"/>
      <c r="BD3" s="95" t="s">
        <v>146</v>
      </c>
      <c r="BE3" s="95"/>
      <c r="BF3" s="95" t="s">
        <v>147</v>
      </c>
      <c r="BG3" s="95"/>
    </row>
    <row r="4" spans="1:59" s="9" customFormat="1" ht="21.75" customHeight="1" thickBot="1">
      <c r="A4" s="96"/>
      <c r="B4" s="79" t="s">
        <v>3</v>
      </c>
      <c r="C4" s="80" t="s">
        <v>4</v>
      </c>
      <c r="D4" s="79" t="s">
        <v>3</v>
      </c>
      <c r="E4" s="80" t="s">
        <v>4</v>
      </c>
      <c r="F4" s="79" t="s">
        <v>3</v>
      </c>
      <c r="G4" s="80" t="s">
        <v>4</v>
      </c>
      <c r="H4" s="79" t="s">
        <v>3</v>
      </c>
      <c r="I4" s="80" t="s">
        <v>4</v>
      </c>
      <c r="J4" s="79" t="s">
        <v>3</v>
      </c>
      <c r="K4" s="80" t="s">
        <v>4</v>
      </c>
      <c r="L4" s="79" t="s">
        <v>3</v>
      </c>
      <c r="M4" s="80" t="s">
        <v>4</v>
      </c>
      <c r="N4" s="79" t="s">
        <v>3</v>
      </c>
      <c r="O4" s="80" t="s">
        <v>4</v>
      </c>
      <c r="P4" s="79" t="s">
        <v>3</v>
      </c>
      <c r="Q4" s="80" t="s">
        <v>4</v>
      </c>
      <c r="R4" s="79" t="s">
        <v>3</v>
      </c>
      <c r="S4" s="80" t="s">
        <v>4</v>
      </c>
      <c r="T4" s="79" t="s">
        <v>3</v>
      </c>
      <c r="U4" s="80" t="s">
        <v>4</v>
      </c>
      <c r="V4" s="79" t="s">
        <v>3</v>
      </c>
      <c r="W4" s="80" t="s">
        <v>4</v>
      </c>
      <c r="X4" s="79" t="s">
        <v>3</v>
      </c>
      <c r="Y4" s="80" t="s">
        <v>4</v>
      </c>
      <c r="Z4" s="79" t="s">
        <v>3</v>
      </c>
      <c r="AA4" s="80" t="s">
        <v>4</v>
      </c>
      <c r="AB4" s="79" t="s">
        <v>3</v>
      </c>
      <c r="AC4" s="80" t="s">
        <v>4</v>
      </c>
      <c r="AD4" s="79" t="s">
        <v>3</v>
      </c>
      <c r="AE4" s="80" t="s">
        <v>4</v>
      </c>
      <c r="AF4" s="79" t="s">
        <v>3</v>
      </c>
      <c r="AG4" s="80" t="s">
        <v>4</v>
      </c>
      <c r="AH4" s="79" t="s">
        <v>3</v>
      </c>
      <c r="AI4" s="80" t="s">
        <v>4</v>
      </c>
      <c r="AJ4" s="79" t="s">
        <v>3</v>
      </c>
      <c r="AK4" s="80" t="s">
        <v>4</v>
      </c>
      <c r="AL4" s="79" t="s">
        <v>3</v>
      </c>
      <c r="AM4" s="80" t="s">
        <v>4</v>
      </c>
      <c r="AN4" s="79" t="s">
        <v>3</v>
      </c>
      <c r="AO4" s="80" t="s">
        <v>4</v>
      </c>
      <c r="AP4" s="79" t="s">
        <v>3</v>
      </c>
      <c r="AQ4" s="80" t="s">
        <v>4</v>
      </c>
      <c r="AR4" s="79" t="s">
        <v>3</v>
      </c>
      <c r="AS4" s="80" t="s">
        <v>4</v>
      </c>
      <c r="AT4" s="79" t="s">
        <v>3</v>
      </c>
      <c r="AU4" s="80" t="s">
        <v>4</v>
      </c>
      <c r="AV4" s="79" t="s">
        <v>3</v>
      </c>
      <c r="AW4" s="80" t="s">
        <v>4</v>
      </c>
      <c r="AX4" s="79" t="s">
        <v>3</v>
      </c>
      <c r="AY4" s="80" t="s">
        <v>4</v>
      </c>
      <c r="AZ4" s="79" t="s">
        <v>3</v>
      </c>
      <c r="BA4" s="80" t="s">
        <v>4</v>
      </c>
      <c r="BB4" s="79" t="s">
        <v>3</v>
      </c>
      <c r="BC4" s="80" t="s">
        <v>4</v>
      </c>
      <c r="BD4" s="79" t="s">
        <v>3</v>
      </c>
      <c r="BE4" s="80" t="s">
        <v>4</v>
      </c>
      <c r="BF4" s="79" t="s">
        <v>3</v>
      </c>
      <c r="BG4" s="80" t="s">
        <v>4</v>
      </c>
    </row>
    <row r="5" spans="1:59" s="5" customFormat="1" ht="21.75" customHeight="1" thickTop="1">
      <c r="A5" s="92" t="s">
        <v>5</v>
      </c>
      <c r="B5" s="73">
        <v>508785921.10000002</v>
      </c>
      <c r="C5" s="74">
        <v>310058</v>
      </c>
      <c r="D5" s="73">
        <v>66701256.5</v>
      </c>
      <c r="E5" s="74">
        <v>74761</v>
      </c>
      <c r="F5" s="73">
        <v>41479936.799999997</v>
      </c>
      <c r="G5" s="74">
        <v>46536</v>
      </c>
      <c r="H5" s="73">
        <v>561258</v>
      </c>
      <c r="I5" s="74">
        <v>201</v>
      </c>
      <c r="J5" s="73">
        <v>1854684</v>
      </c>
      <c r="K5" s="74">
        <v>514</v>
      </c>
      <c r="L5" s="73">
        <v>306031982.10000002</v>
      </c>
      <c r="M5" s="74">
        <v>54357</v>
      </c>
      <c r="N5" s="73">
        <v>0</v>
      </c>
      <c r="O5" s="74">
        <v>0</v>
      </c>
      <c r="P5" s="73">
        <v>10562</v>
      </c>
      <c r="Q5" s="74">
        <v>6</v>
      </c>
      <c r="R5" s="73">
        <v>21666012.600000001</v>
      </c>
      <c r="S5" s="74">
        <v>65829</v>
      </c>
      <c r="T5" s="73">
        <v>19734678.600000001</v>
      </c>
      <c r="U5" s="74">
        <v>1249</v>
      </c>
      <c r="V5" s="73">
        <v>2005482.1</v>
      </c>
      <c r="W5" s="74">
        <v>373</v>
      </c>
      <c r="X5" s="73">
        <v>403221.2</v>
      </c>
      <c r="Y5" s="74">
        <v>406</v>
      </c>
      <c r="Z5" s="73">
        <v>503865.3</v>
      </c>
      <c r="AA5" s="74">
        <v>248</v>
      </c>
      <c r="AB5" s="73">
        <v>271898.59999999998</v>
      </c>
      <c r="AC5" s="74">
        <v>405</v>
      </c>
      <c r="AD5" s="73">
        <v>20229773.800000001</v>
      </c>
      <c r="AE5" s="74">
        <v>48646</v>
      </c>
      <c r="AF5" s="73">
        <v>1028134.2</v>
      </c>
      <c r="AG5" s="74">
        <v>867</v>
      </c>
      <c r="AH5" s="73">
        <v>678266.9</v>
      </c>
      <c r="AI5" s="74">
        <v>792</v>
      </c>
      <c r="AJ5" s="73">
        <v>2530903.9</v>
      </c>
      <c r="AK5" s="74">
        <v>941</v>
      </c>
      <c r="AL5" s="73">
        <v>4698023.4000000004</v>
      </c>
      <c r="AM5" s="74">
        <v>4761</v>
      </c>
      <c r="AN5" s="73">
        <v>2910546.9</v>
      </c>
      <c r="AO5" s="74">
        <v>1437</v>
      </c>
      <c r="AP5" s="73">
        <v>234799.1</v>
      </c>
      <c r="AQ5" s="74">
        <v>153</v>
      </c>
      <c r="AR5" s="73">
        <v>475653.9</v>
      </c>
      <c r="AS5" s="74">
        <v>405</v>
      </c>
      <c r="AT5" s="73">
        <v>1430312.3</v>
      </c>
      <c r="AU5" s="74">
        <v>301</v>
      </c>
      <c r="AV5" s="73">
        <v>1206488.6000000001</v>
      </c>
      <c r="AW5" s="74">
        <v>49</v>
      </c>
      <c r="AX5" s="73">
        <v>263794.90000000002</v>
      </c>
      <c r="AY5" s="74">
        <v>4</v>
      </c>
      <c r="AZ5" s="73">
        <v>417673.6</v>
      </c>
      <c r="BA5" s="74">
        <v>447</v>
      </c>
      <c r="BB5" s="73">
        <v>20795</v>
      </c>
      <c r="BC5" s="74">
        <v>15</v>
      </c>
      <c r="BD5" s="73">
        <v>1820015</v>
      </c>
      <c r="BE5" s="74">
        <v>1924</v>
      </c>
      <c r="BF5" s="73">
        <v>9615901.8000000007</v>
      </c>
      <c r="BG5" s="74">
        <v>4431</v>
      </c>
    </row>
    <row r="6" spans="1:59" s="5" customFormat="1" ht="21.75" customHeight="1">
      <c r="A6" s="81" t="s">
        <v>7</v>
      </c>
      <c r="B6" s="75">
        <v>402657</v>
      </c>
      <c r="C6" s="76">
        <v>1692</v>
      </c>
      <c r="D6" s="75">
        <v>71611</v>
      </c>
      <c r="E6" s="76">
        <v>222</v>
      </c>
      <c r="F6" s="75">
        <v>1267</v>
      </c>
      <c r="G6" s="76">
        <v>12</v>
      </c>
      <c r="H6" s="75">
        <v>0</v>
      </c>
      <c r="I6" s="76">
        <v>0</v>
      </c>
      <c r="J6" s="75">
        <v>0</v>
      </c>
      <c r="K6" s="76">
        <v>0</v>
      </c>
      <c r="L6" s="75">
        <v>22714</v>
      </c>
      <c r="M6" s="76">
        <v>48</v>
      </c>
      <c r="N6" s="75">
        <v>0</v>
      </c>
      <c r="O6" s="76">
        <v>0</v>
      </c>
      <c r="P6" s="75">
        <v>0</v>
      </c>
      <c r="Q6" s="76">
        <v>0</v>
      </c>
      <c r="R6" s="75">
        <v>113012</v>
      </c>
      <c r="S6" s="76">
        <v>1060</v>
      </c>
      <c r="T6" s="75">
        <v>0</v>
      </c>
      <c r="U6" s="76">
        <v>0</v>
      </c>
      <c r="V6" s="75">
        <v>16641</v>
      </c>
      <c r="W6" s="76">
        <v>1</v>
      </c>
      <c r="X6" s="75">
        <v>60</v>
      </c>
      <c r="Y6" s="76">
        <v>1</v>
      </c>
      <c r="Z6" s="75">
        <v>0</v>
      </c>
      <c r="AA6" s="76">
        <v>0</v>
      </c>
      <c r="AB6" s="75">
        <v>177</v>
      </c>
      <c r="AC6" s="76">
        <v>1</v>
      </c>
      <c r="AD6" s="75">
        <v>68540</v>
      </c>
      <c r="AE6" s="76">
        <v>278</v>
      </c>
      <c r="AF6" s="75">
        <v>0</v>
      </c>
      <c r="AG6" s="76">
        <v>0</v>
      </c>
      <c r="AH6" s="75">
        <v>2134</v>
      </c>
      <c r="AI6" s="76">
        <v>5</v>
      </c>
      <c r="AJ6" s="75">
        <v>0</v>
      </c>
      <c r="AK6" s="76">
        <v>0</v>
      </c>
      <c r="AL6" s="75">
        <v>2501</v>
      </c>
      <c r="AM6" s="76">
        <v>12</v>
      </c>
      <c r="AN6" s="75">
        <v>0</v>
      </c>
      <c r="AO6" s="76">
        <v>0</v>
      </c>
      <c r="AP6" s="75">
        <v>0</v>
      </c>
      <c r="AQ6" s="76">
        <v>0</v>
      </c>
      <c r="AR6" s="75">
        <v>985</v>
      </c>
      <c r="AS6" s="76">
        <v>2</v>
      </c>
      <c r="AT6" s="75">
        <v>84607</v>
      </c>
      <c r="AU6" s="76">
        <v>15</v>
      </c>
      <c r="AV6" s="75">
        <v>0</v>
      </c>
      <c r="AW6" s="76">
        <v>0</v>
      </c>
      <c r="AX6" s="75">
        <v>0</v>
      </c>
      <c r="AY6" s="76">
        <v>0</v>
      </c>
      <c r="AZ6" s="75">
        <v>1094</v>
      </c>
      <c r="BA6" s="76">
        <v>4</v>
      </c>
      <c r="BB6" s="75">
        <v>0</v>
      </c>
      <c r="BC6" s="76">
        <v>0</v>
      </c>
      <c r="BD6" s="75">
        <v>4334</v>
      </c>
      <c r="BE6" s="76">
        <v>15</v>
      </c>
      <c r="BF6" s="75">
        <v>12980</v>
      </c>
      <c r="BG6" s="76">
        <v>16</v>
      </c>
    </row>
    <row r="7" spans="1:59" s="5" customFormat="1" ht="21.75" customHeight="1">
      <c r="A7" s="81" t="s">
        <v>8</v>
      </c>
      <c r="B7" s="75">
        <v>636365.5</v>
      </c>
      <c r="C7" s="76">
        <v>1322</v>
      </c>
      <c r="D7" s="75">
        <v>37645</v>
      </c>
      <c r="E7" s="76">
        <v>203</v>
      </c>
      <c r="F7" s="75">
        <v>0</v>
      </c>
      <c r="G7" s="76">
        <v>0</v>
      </c>
      <c r="H7" s="75">
        <v>0</v>
      </c>
      <c r="I7" s="76">
        <v>0</v>
      </c>
      <c r="J7" s="75">
        <v>0</v>
      </c>
      <c r="K7" s="76">
        <v>0</v>
      </c>
      <c r="L7" s="75">
        <v>131491</v>
      </c>
      <c r="M7" s="76">
        <v>50</v>
      </c>
      <c r="N7" s="75">
        <v>0</v>
      </c>
      <c r="O7" s="76">
        <v>0</v>
      </c>
      <c r="P7" s="75">
        <v>0</v>
      </c>
      <c r="Q7" s="76">
        <v>0</v>
      </c>
      <c r="R7" s="75">
        <v>180000.3</v>
      </c>
      <c r="S7" s="76">
        <v>754</v>
      </c>
      <c r="T7" s="75">
        <v>0</v>
      </c>
      <c r="U7" s="76">
        <v>0</v>
      </c>
      <c r="V7" s="75">
        <v>37527</v>
      </c>
      <c r="W7" s="76">
        <v>2</v>
      </c>
      <c r="X7" s="75">
        <v>12434.8</v>
      </c>
      <c r="Y7" s="76">
        <v>7</v>
      </c>
      <c r="Z7" s="75">
        <v>0</v>
      </c>
      <c r="AA7" s="76">
        <v>0</v>
      </c>
      <c r="AB7" s="75">
        <v>0</v>
      </c>
      <c r="AC7" s="76">
        <v>0</v>
      </c>
      <c r="AD7" s="75">
        <v>125568.9</v>
      </c>
      <c r="AE7" s="76">
        <v>268</v>
      </c>
      <c r="AF7" s="75">
        <v>22</v>
      </c>
      <c r="AG7" s="76">
        <v>2</v>
      </c>
      <c r="AH7" s="75">
        <v>11759</v>
      </c>
      <c r="AI7" s="76">
        <v>4</v>
      </c>
      <c r="AJ7" s="75">
        <v>0</v>
      </c>
      <c r="AK7" s="76">
        <v>0</v>
      </c>
      <c r="AL7" s="75">
        <v>0</v>
      </c>
      <c r="AM7" s="76">
        <v>0</v>
      </c>
      <c r="AN7" s="75">
        <v>0</v>
      </c>
      <c r="AO7" s="76">
        <v>0</v>
      </c>
      <c r="AP7" s="75">
        <v>0</v>
      </c>
      <c r="AQ7" s="76">
        <v>0</v>
      </c>
      <c r="AR7" s="75">
        <v>0</v>
      </c>
      <c r="AS7" s="76">
        <v>0</v>
      </c>
      <c r="AT7" s="75">
        <v>69680.800000000003</v>
      </c>
      <c r="AU7" s="76">
        <v>6</v>
      </c>
      <c r="AV7" s="75">
        <v>0</v>
      </c>
      <c r="AW7" s="76">
        <v>0</v>
      </c>
      <c r="AX7" s="75">
        <v>0</v>
      </c>
      <c r="AY7" s="76">
        <v>0</v>
      </c>
      <c r="AZ7" s="75">
        <v>0</v>
      </c>
      <c r="BA7" s="76">
        <v>0</v>
      </c>
      <c r="BB7" s="75">
        <v>0</v>
      </c>
      <c r="BC7" s="76">
        <v>0</v>
      </c>
      <c r="BD7" s="75">
        <v>1128</v>
      </c>
      <c r="BE7" s="76">
        <v>5</v>
      </c>
      <c r="BF7" s="75">
        <v>29108.7</v>
      </c>
      <c r="BG7" s="76">
        <v>21</v>
      </c>
    </row>
    <row r="8" spans="1:59" s="5" customFormat="1" ht="21.75" customHeight="1">
      <c r="A8" s="81" t="s">
        <v>9</v>
      </c>
      <c r="B8" s="75">
        <v>313483.2</v>
      </c>
      <c r="C8" s="76">
        <v>1746</v>
      </c>
      <c r="D8" s="75">
        <v>3371</v>
      </c>
      <c r="E8" s="76">
        <v>35</v>
      </c>
      <c r="F8" s="75">
        <v>0</v>
      </c>
      <c r="G8" s="76">
        <v>0</v>
      </c>
      <c r="H8" s="75">
        <v>0</v>
      </c>
      <c r="I8" s="76">
        <v>0</v>
      </c>
      <c r="J8" s="75">
        <v>0</v>
      </c>
      <c r="K8" s="76">
        <v>0</v>
      </c>
      <c r="L8" s="75">
        <v>388</v>
      </c>
      <c r="M8" s="76">
        <v>1</v>
      </c>
      <c r="N8" s="75">
        <v>0</v>
      </c>
      <c r="O8" s="76">
        <v>0</v>
      </c>
      <c r="P8" s="75">
        <v>0</v>
      </c>
      <c r="Q8" s="76">
        <v>0</v>
      </c>
      <c r="R8" s="75">
        <v>140329.5</v>
      </c>
      <c r="S8" s="76">
        <v>1393</v>
      </c>
      <c r="T8" s="75">
        <v>0</v>
      </c>
      <c r="U8" s="76">
        <v>0</v>
      </c>
      <c r="V8" s="75">
        <v>51511</v>
      </c>
      <c r="W8" s="76">
        <v>5</v>
      </c>
      <c r="X8" s="75">
        <v>2236</v>
      </c>
      <c r="Y8" s="76">
        <v>5</v>
      </c>
      <c r="Z8" s="75">
        <v>1141</v>
      </c>
      <c r="AA8" s="76">
        <v>4</v>
      </c>
      <c r="AB8" s="75">
        <v>0</v>
      </c>
      <c r="AC8" s="76">
        <v>0</v>
      </c>
      <c r="AD8" s="75">
        <v>91623.4</v>
      </c>
      <c r="AE8" s="76">
        <v>240</v>
      </c>
      <c r="AF8" s="75">
        <v>3836</v>
      </c>
      <c r="AG8" s="76">
        <v>26</v>
      </c>
      <c r="AH8" s="75">
        <v>0</v>
      </c>
      <c r="AI8" s="76">
        <v>0</v>
      </c>
      <c r="AJ8" s="75">
        <v>0</v>
      </c>
      <c r="AK8" s="76">
        <v>0</v>
      </c>
      <c r="AL8" s="75">
        <v>3500</v>
      </c>
      <c r="AM8" s="76">
        <v>23</v>
      </c>
      <c r="AN8" s="75">
        <v>0</v>
      </c>
      <c r="AO8" s="76">
        <v>0</v>
      </c>
      <c r="AP8" s="75">
        <v>0</v>
      </c>
      <c r="AQ8" s="76">
        <v>0</v>
      </c>
      <c r="AR8" s="75">
        <v>0</v>
      </c>
      <c r="AS8" s="76">
        <v>0</v>
      </c>
      <c r="AT8" s="75">
        <v>4034.8</v>
      </c>
      <c r="AU8" s="76">
        <v>2</v>
      </c>
      <c r="AV8" s="75">
        <v>0</v>
      </c>
      <c r="AW8" s="76">
        <v>0</v>
      </c>
      <c r="AX8" s="75">
        <v>0</v>
      </c>
      <c r="AY8" s="76">
        <v>0</v>
      </c>
      <c r="AZ8" s="75">
        <v>6337</v>
      </c>
      <c r="BA8" s="76">
        <v>9</v>
      </c>
      <c r="BB8" s="75">
        <v>0</v>
      </c>
      <c r="BC8" s="76">
        <v>0</v>
      </c>
      <c r="BD8" s="75">
        <v>0</v>
      </c>
      <c r="BE8" s="76">
        <v>0</v>
      </c>
      <c r="BF8" s="75">
        <v>5175.5</v>
      </c>
      <c r="BG8" s="76">
        <v>3</v>
      </c>
    </row>
    <row r="9" spans="1:59" s="5" customFormat="1" ht="21.75" customHeight="1">
      <c r="A9" s="81" t="s">
        <v>10</v>
      </c>
      <c r="B9" s="75">
        <v>248473</v>
      </c>
      <c r="C9" s="76">
        <v>1566</v>
      </c>
      <c r="D9" s="75">
        <v>4326</v>
      </c>
      <c r="E9" s="76">
        <v>57</v>
      </c>
      <c r="F9" s="75">
        <v>221</v>
      </c>
      <c r="G9" s="76">
        <v>5</v>
      </c>
      <c r="H9" s="75">
        <v>0</v>
      </c>
      <c r="I9" s="76">
        <v>0</v>
      </c>
      <c r="J9" s="75">
        <v>0</v>
      </c>
      <c r="K9" s="76">
        <v>0</v>
      </c>
      <c r="L9" s="75">
        <v>5182</v>
      </c>
      <c r="M9" s="76">
        <v>27</v>
      </c>
      <c r="N9" s="75">
        <v>0</v>
      </c>
      <c r="O9" s="76">
        <v>0</v>
      </c>
      <c r="P9" s="75">
        <v>0</v>
      </c>
      <c r="Q9" s="76">
        <v>0</v>
      </c>
      <c r="R9" s="75">
        <v>143822</v>
      </c>
      <c r="S9" s="76">
        <v>1214</v>
      </c>
      <c r="T9" s="75">
        <v>0</v>
      </c>
      <c r="U9" s="76">
        <v>0</v>
      </c>
      <c r="V9" s="75">
        <v>48685</v>
      </c>
      <c r="W9" s="76">
        <v>6</v>
      </c>
      <c r="X9" s="75">
        <v>1009</v>
      </c>
      <c r="Y9" s="76">
        <v>6</v>
      </c>
      <c r="Z9" s="75">
        <v>0</v>
      </c>
      <c r="AA9" s="76">
        <v>0</v>
      </c>
      <c r="AB9" s="75">
        <v>0</v>
      </c>
      <c r="AC9" s="76">
        <v>0</v>
      </c>
      <c r="AD9" s="75">
        <v>43195</v>
      </c>
      <c r="AE9" s="76">
        <v>240</v>
      </c>
      <c r="AF9" s="75">
        <v>0</v>
      </c>
      <c r="AG9" s="76">
        <v>0</v>
      </c>
      <c r="AH9" s="75">
        <v>0</v>
      </c>
      <c r="AI9" s="76">
        <v>0</v>
      </c>
      <c r="AJ9" s="75">
        <v>0</v>
      </c>
      <c r="AK9" s="76">
        <v>0</v>
      </c>
      <c r="AL9" s="75">
        <v>139</v>
      </c>
      <c r="AM9" s="76">
        <v>5</v>
      </c>
      <c r="AN9" s="75">
        <v>0</v>
      </c>
      <c r="AO9" s="76">
        <v>0</v>
      </c>
      <c r="AP9" s="75">
        <v>0</v>
      </c>
      <c r="AQ9" s="76">
        <v>0</v>
      </c>
      <c r="AR9" s="75">
        <v>0</v>
      </c>
      <c r="AS9" s="76">
        <v>0</v>
      </c>
      <c r="AT9" s="75">
        <v>0</v>
      </c>
      <c r="AU9" s="76">
        <v>0</v>
      </c>
      <c r="AV9" s="75">
        <v>0</v>
      </c>
      <c r="AW9" s="76">
        <v>0</v>
      </c>
      <c r="AX9" s="75">
        <v>0</v>
      </c>
      <c r="AY9" s="76">
        <v>0</v>
      </c>
      <c r="AZ9" s="75">
        <v>1704</v>
      </c>
      <c r="BA9" s="76">
        <v>4</v>
      </c>
      <c r="BB9" s="75">
        <v>0</v>
      </c>
      <c r="BC9" s="76">
        <v>0</v>
      </c>
      <c r="BD9" s="75">
        <v>0</v>
      </c>
      <c r="BE9" s="76">
        <v>0</v>
      </c>
      <c r="BF9" s="75">
        <v>190</v>
      </c>
      <c r="BG9" s="76">
        <v>2</v>
      </c>
    </row>
    <row r="10" spans="1:59" s="5" customFormat="1" ht="21.75" customHeight="1">
      <c r="A10" s="81" t="s">
        <v>11</v>
      </c>
      <c r="B10" s="75">
        <v>176568</v>
      </c>
      <c r="C10" s="76">
        <v>1322</v>
      </c>
      <c r="D10" s="75">
        <v>16236</v>
      </c>
      <c r="E10" s="76">
        <v>99</v>
      </c>
      <c r="F10" s="75">
        <v>0</v>
      </c>
      <c r="G10" s="76">
        <v>0</v>
      </c>
      <c r="H10" s="75">
        <v>0</v>
      </c>
      <c r="I10" s="76">
        <v>0</v>
      </c>
      <c r="J10" s="75">
        <v>0</v>
      </c>
      <c r="K10" s="76">
        <v>0</v>
      </c>
      <c r="L10" s="75">
        <v>496</v>
      </c>
      <c r="M10" s="76">
        <v>7</v>
      </c>
      <c r="N10" s="75">
        <v>0</v>
      </c>
      <c r="O10" s="76">
        <v>0</v>
      </c>
      <c r="P10" s="75">
        <v>0</v>
      </c>
      <c r="Q10" s="76">
        <v>0</v>
      </c>
      <c r="R10" s="75">
        <v>117324</v>
      </c>
      <c r="S10" s="76">
        <v>894</v>
      </c>
      <c r="T10" s="75">
        <v>0</v>
      </c>
      <c r="U10" s="76">
        <v>0</v>
      </c>
      <c r="V10" s="75">
        <v>0</v>
      </c>
      <c r="W10" s="76">
        <v>0</v>
      </c>
      <c r="X10" s="75">
        <v>324</v>
      </c>
      <c r="Y10" s="76">
        <v>2</v>
      </c>
      <c r="Z10" s="75">
        <v>0</v>
      </c>
      <c r="AA10" s="76">
        <v>0</v>
      </c>
      <c r="AB10" s="75">
        <v>0</v>
      </c>
      <c r="AC10" s="76">
        <v>0</v>
      </c>
      <c r="AD10" s="75">
        <v>35745</v>
      </c>
      <c r="AE10" s="76">
        <v>306</v>
      </c>
      <c r="AF10" s="75">
        <v>0</v>
      </c>
      <c r="AG10" s="76">
        <v>0</v>
      </c>
      <c r="AH10" s="75">
        <v>0</v>
      </c>
      <c r="AI10" s="76">
        <v>0</v>
      </c>
      <c r="AJ10" s="75">
        <v>0</v>
      </c>
      <c r="AK10" s="76">
        <v>0</v>
      </c>
      <c r="AL10" s="75">
        <v>0</v>
      </c>
      <c r="AM10" s="76">
        <v>0</v>
      </c>
      <c r="AN10" s="75">
        <v>0</v>
      </c>
      <c r="AO10" s="76">
        <v>0</v>
      </c>
      <c r="AP10" s="75">
        <v>0</v>
      </c>
      <c r="AQ10" s="76">
        <v>0</v>
      </c>
      <c r="AR10" s="75">
        <v>671</v>
      </c>
      <c r="AS10" s="76">
        <v>1</v>
      </c>
      <c r="AT10" s="75">
        <v>0</v>
      </c>
      <c r="AU10" s="76">
        <v>0</v>
      </c>
      <c r="AV10" s="75">
        <v>0</v>
      </c>
      <c r="AW10" s="76">
        <v>0</v>
      </c>
      <c r="AX10" s="75">
        <v>0</v>
      </c>
      <c r="AY10" s="76">
        <v>0</v>
      </c>
      <c r="AZ10" s="75">
        <v>3526</v>
      </c>
      <c r="BA10" s="76">
        <v>4</v>
      </c>
      <c r="BB10" s="75">
        <v>1583</v>
      </c>
      <c r="BC10" s="76">
        <v>1</v>
      </c>
      <c r="BD10" s="75">
        <v>78</v>
      </c>
      <c r="BE10" s="76">
        <v>3</v>
      </c>
      <c r="BF10" s="75">
        <v>585</v>
      </c>
      <c r="BG10" s="76">
        <v>5</v>
      </c>
    </row>
    <row r="11" spans="1:59" s="5" customFormat="1" ht="21.75" customHeight="1">
      <c r="A11" s="81" t="s">
        <v>12</v>
      </c>
      <c r="B11" s="75">
        <v>279543</v>
      </c>
      <c r="C11" s="76">
        <v>1228</v>
      </c>
      <c r="D11" s="75">
        <v>32423</v>
      </c>
      <c r="E11" s="76">
        <v>77</v>
      </c>
      <c r="F11" s="75">
        <v>2765</v>
      </c>
      <c r="G11" s="76">
        <v>6</v>
      </c>
      <c r="H11" s="75">
        <v>0</v>
      </c>
      <c r="I11" s="76">
        <v>0</v>
      </c>
      <c r="J11" s="75">
        <v>0</v>
      </c>
      <c r="K11" s="76">
        <v>0</v>
      </c>
      <c r="L11" s="75">
        <v>125534</v>
      </c>
      <c r="M11" s="76">
        <v>27</v>
      </c>
      <c r="N11" s="75">
        <v>0</v>
      </c>
      <c r="O11" s="76">
        <v>0</v>
      </c>
      <c r="P11" s="75">
        <v>0</v>
      </c>
      <c r="Q11" s="76">
        <v>0</v>
      </c>
      <c r="R11" s="75">
        <v>85938</v>
      </c>
      <c r="S11" s="76">
        <v>928</v>
      </c>
      <c r="T11" s="75">
        <v>0</v>
      </c>
      <c r="U11" s="76">
        <v>0</v>
      </c>
      <c r="V11" s="75">
        <v>10782</v>
      </c>
      <c r="W11" s="76">
        <v>1</v>
      </c>
      <c r="X11" s="75">
        <v>556</v>
      </c>
      <c r="Y11" s="76">
        <v>4</v>
      </c>
      <c r="Z11" s="75">
        <v>0</v>
      </c>
      <c r="AA11" s="76">
        <v>0</v>
      </c>
      <c r="AB11" s="75">
        <v>0</v>
      </c>
      <c r="AC11" s="76">
        <v>0</v>
      </c>
      <c r="AD11" s="75">
        <v>13199</v>
      </c>
      <c r="AE11" s="76">
        <v>173</v>
      </c>
      <c r="AF11" s="75">
        <v>0</v>
      </c>
      <c r="AG11" s="76">
        <v>0</v>
      </c>
      <c r="AH11" s="75">
        <v>0</v>
      </c>
      <c r="AI11" s="76">
        <v>0</v>
      </c>
      <c r="AJ11" s="75">
        <v>0</v>
      </c>
      <c r="AK11" s="76">
        <v>0</v>
      </c>
      <c r="AL11" s="75">
        <v>2688</v>
      </c>
      <c r="AM11" s="76">
        <v>4</v>
      </c>
      <c r="AN11" s="75">
        <v>0</v>
      </c>
      <c r="AO11" s="76">
        <v>0</v>
      </c>
      <c r="AP11" s="75">
        <v>0</v>
      </c>
      <c r="AQ11" s="76">
        <v>0</v>
      </c>
      <c r="AR11" s="75">
        <v>4960</v>
      </c>
      <c r="AS11" s="76">
        <v>4</v>
      </c>
      <c r="AT11" s="75">
        <v>0</v>
      </c>
      <c r="AU11" s="76">
        <v>0</v>
      </c>
      <c r="AV11" s="75">
        <v>0</v>
      </c>
      <c r="AW11" s="76">
        <v>0</v>
      </c>
      <c r="AX11" s="75">
        <v>0</v>
      </c>
      <c r="AY11" s="76">
        <v>0</v>
      </c>
      <c r="AZ11" s="75">
        <v>662</v>
      </c>
      <c r="BA11" s="76">
        <v>3</v>
      </c>
      <c r="BB11" s="75">
        <v>0</v>
      </c>
      <c r="BC11" s="76">
        <v>0</v>
      </c>
      <c r="BD11" s="75">
        <v>0</v>
      </c>
      <c r="BE11" s="76">
        <v>0</v>
      </c>
      <c r="BF11" s="75">
        <v>36</v>
      </c>
      <c r="BG11" s="76">
        <v>1</v>
      </c>
    </row>
    <row r="12" spans="1:59" s="5" customFormat="1" ht="21.75" customHeight="1">
      <c r="A12" s="81" t="s">
        <v>13</v>
      </c>
      <c r="B12" s="75">
        <v>159282</v>
      </c>
      <c r="C12" s="76">
        <v>795</v>
      </c>
      <c r="D12" s="75">
        <v>52</v>
      </c>
      <c r="E12" s="76">
        <v>4</v>
      </c>
      <c r="F12" s="75">
        <v>0</v>
      </c>
      <c r="G12" s="76">
        <v>0</v>
      </c>
      <c r="H12" s="75">
        <v>0</v>
      </c>
      <c r="I12" s="76">
        <v>0</v>
      </c>
      <c r="J12" s="75">
        <v>0</v>
      </c>
      <c r="K12" s="76">
        <v>0</v>
      </c>
      <c r="L12" s="75">
        <v>20706</v>
      </c>
      <c r="M12" s="76">
        <v>17</v>
      </c>
      <c r="N12" s="75">
        <v>0</v>
      </c>
      <c r="O12" s="76">
        <v>0</v>
      </c>
      <c r="P12" s="75">
        <v>0</v>
      </c>
      <c r="Q12" s="76">
        <v>0</v>
      </c>
      <c r="R12" s="75">
        <v>65886</v>
      </c>
      <c r="S12" s="76">
        <v>583</v>
      </c>
      <c r="T12" s="75">
        <v>0</v>
      </c>
      <c r="U12" s="76">
        <v>0</v>
      </c>
      <c r="V12" s="75">
        <v>0</v>
      </c>
      <c r="W12" s="76">
        <v>0</v>
      </c>
      <c r="X12" s="75">
        <v>1679</v>
      </c>
      <c r="Y12" s="76">
        <v>1</v>
      </c>
      <c r="Z12" s="75">
        <v>0</v>
      </c>
      <c r="AA12" s="76">
        <v>0</v>
      </c>
      <c r="AB12" s="75">
        <v>0</v>
      </c>
      <c r="AC12" s="76">
        <v>0</v>
      </c>
      <c r="AD12" s="75">
        <v>49474</v>
      </c>
      <c r="AE12" s="76">
        <v>179</v>
      </c>
      <c r="AF12" s="75">
        <v>0</v>
      </c>
      <c r="AG12" s="76">
        <v>0</v>
      </c>
      <c r="AH12" s="75">
        <v>0</v>
      </c>
      <c r="AI12" s="76">
        <v>0</v>
      </c>
      <c r="AJ12" s="75">
        <v>0</v>
      </c>
      <c r="AK12" s="76">
        <v>0</v>
      </c>
      <c r="AL12" s="75">
        <v>0</v>
      </c>
      <c r="AM12" s="76">
        <v>0</v>
      </c>
      <c r="AN12" s="75">
        <v>0</v>
      </c>
      <c r="AO12" s="76">
        <v>0</v>
      </c>
      <c r="AP12" s="75">
        <v>0</v>
      </c>
      <c r="AQ12" s="76">
        <v>0</v>
      </c>
      <c r="AR12" s="75">
        <v>0</v>
      </c>
      <c r="AS12" s="76">
        <v>0</v>
      </c>
      <c r="AT12" s="75">
        <v>9732</v>
      </c>
      <c r="AU12" s="76">
        <v>1</v>
      </c>
      <c r="AV12" s="75">
        <v>0</v>
      </c>
      <c r="AW12" s="76">
        <v>0</v>
      </c>
      <c r="AX12" s="75">
        <v>0</v>
      </c>
      <c r="AY12" s="76">
        <v>0</v>
      </c>
      <c r="AZ12" s="75">
        <v>0</v>
      </c>
      <c r="BA12" s="76">
        <v>0</v>
      </c>
      <c r="BB12" s="75">
        <v>0</v>
      </c>
      <c r="BC12" s="76">
        <v>0</v>
      </c>
      <c r="BD12" s="75">
        <v>0</v>
      </c>
      <c r="BE12" s="76">
        <v>0</v>
      </c>
      <c r="BF12" s="75">
        <v>11753</v>
      </c>
      <c r="BG12" s="76">
        <v>10</v>
      </c>
    </row>
    <row r="13" spans="1:59" s="5" customFormat="1" ht="21.75" customHeight="1">
      <c r="A13" s="81" t="s">
        <v>14</v>
      </c>
      <c r="B13" s="75">
        <v>166086.20000000001</v>
      </c>
      <c r="C13" s="76">
        <v>1170</v>
      </c>
      <c r="D13" s="75">
        <v>0</v>
      </c>
      <c r="E13" s="76">
        <v>0</v>
      </c>
      <c r="F13" s="75">
        <v>0</v>
      </c>
      <c r="G13" s="76">
        <v>0</v>
      </c>
      <c r="H13" s="75">
        <v>0</v>
      </c>
      <c r="I13" s="76">
        <v>0</v>
      </c>
      <c r="J13" s="75">
        <v>0</v>
      </c>
      <c r="K13" s="76">
        <v>0</v>
      </c>
      <c r="L13" s="75">
        <v>0</v>
      </c>
      <c r="M13" s="76">
        <v>0</v>
      </c>
      <c r="N13" s="75">
        <v>0</v>
      </c>
      <c r="O13" s="76">
        <v>0</v>
      </c>
      <c r="P13" s="75">
        <v>0</v>
      </c>
      <c r="Q13" s="76">
        <v>0</v>
      </c>
      <c r="R13" s="75">
        <v>96868</v>
      </c>
      <c r="S13" s="76">
        <v>1079</v>
      </c>
      <c r="T13" s="75">
        <v>0</v>
      </c>
      <c r="U13" s="76">
        <v>0</v>
      </c>
      <c r="V13" s="75">
        <v>0</v>
      </c>
      <c r="W13" s="76">
        <v>0</v>
      </c>
      <c r="X13" s="75">
        <v>4238.2</v>
      </c>
      <c r="Y13" s="76">
        <v>4</v>
      </c>
      <c r="Z13" s="75">
        <v>0</v>
      </c>
      <c r="AA13" s="76">
        <v>0</v>
      </c>
      <c r="AB13" s="75">
        <v>0</v>
      </c>
      <c r="AC13" s="76">
        <v>0</v>
      </c>
      <c r="AD13" s="75">
        <v>50034</v>
      </c>
      <c r="AE13" s="76">
        <v>76</v>
      </c>
      <c r="AF13" s="75">
        <v>0</v>
      </c>
      <c r="AG13" s="76">
        <v>0</v>
      </c>
      <c r="AH13" s="75">
        <v>800</v>
      </c>
      <c r="AI13" s="76">
        <v>2</v>
      </c>
      <c r="AJ13" s="75">
        <v>9005</v>
      </c>
      <c r="AK13" s="76">
        <v>1</v>
      </c>
      <c r="AL13" s="75">
        <v>445</v>
      </c>
      <c r="AM13" s="76">
        <v>5</v>
      </c>
      <c r="AN13" s="75">
        <v>0</v>
      </c>
      <c r="AO13" s="76">
        <v>0</v>
      </c>
      <c r="AP13" s="75">
        <v>0</v>
      </c>
      <c r="AQ13" s="76">
        <v>0</v>
      </c>
      <c r="AR13" s="75">
        <v>0</v>
      </c>
      <c r="AS13" s="76">
        <v>0</v>
      </c>
      <c r="AT13" s="75">
        <v>0</v>
      </c>
      <c r="AU13" s="76">
        <v>0</v>
      </c>
      <c r="AV13" s="75">
        <v>0</v>
      </c>
      <c r="AW13" s="76">
        <v>0</v>
      </c>
      <c r="AX13" s="75">
        <v>0</v>
      </c>
      <c r="AY13" s="76">
        <v>0</v>
      </c>
      <c r="AZ13" s="75">
        <v>0</v>
      </c>
      <c r="BA13" s="76">
        <v>0</v>
      </c>
      <c r="BB13" s="75">
        <v>0</v>
      </c>
      <c r="BC13" s="76">
        <v>0</v>
      </c>
      <c r="BD13" s="75">
        <v>0</v>
      </c>
      <c r="BE13" s="76">
        <v>0</v>
      </c>
      <c r="BF13" s="75">
        <v>4696</v>
      </c>
      <c r="BG13" s="76">
        <v>3</v>
      </c>
    </row>
    <row r="14" spans="1:59" s="5" customFormat="1" ht="21.75" customHeight="1">
      <c r="A14" s="81" t="s">
        <v>15</v>
      </c>
      <c r="B14" s="75">
        <v>121235</v>
      </c>
      <c r="C14" s="76">
        <v>646</v>
      </c>
      <c r="D14" s="75">
        <v>34418</v>
      </c>
      <c r="E14" s="76">
        <v>77</v>
      </c>
      <c r="F14" s="75">
        <v>0</v>
      </c>
      <c r="G14" s="76">
        <v>0</v>
      </c>
      <c r="H14" s="75">
        <v>0</v>
      </c>
      <c r="I14" s="76">
        <v>0</v>
      </c>
      <c r="J14" s="75">
        <v>0</v>
      </c>
      <c r="K14" s="76">
        <v>0</v>
      </c>
      <c r="L14" s="75">
        <v>0</v>
      </c>
      <c r="M14" s="76">
        <v>0</v>
      </c>
      <c r="N14" s="75">
        <v>0</v>
      </c>
      <c r="O14" s="76">
        <v>0</v>
      </c>
      <c r="P14" s="75">
        <v>0</v>
      </c>
      <c r="Q14" s="76">
        <v>0</v>
      </c>
      <c r="R14" s="75">
        <v>53813</v>
      </c>
      <c r="S14" s="76">
        <v>494</v>
      </c>
      <c r="T14" s="75">
        <v>0</v>
      </c>
      <c r="U14" s="76">
        <v>0</v>
      </c>
      <c r="V14" s="75">
        <v>7308</v>
      </c>
      <c r="W14" s="76">
        <v>1</v>
      </c>
      <c r="X14" s="75">
        <v>827</v>
      </c>
      <c r="Y14" s="76">
        <v>4</v>
      </c>
      <c r="Z14" s="75">
        <v>0</v>
      </c>
      <c r="AA14" s="76">
        <v>0</v>
      </c>
      <c r="AB14" s="75">
        <v>0</v>
      </c>
      <c r="AC14" s="76">
        <v>0</v>
      </c>
      <c r="AD14" s="75">
        <v>14973</v>
      </c>
      <c r="AE14" s="76">
        <v>57</v>
      </c>
      <c r="AF14" s="75">
        <v>0</v>
      </c>
      <c r="AG14" s="76">
        <v>0</v>
      </c>
      <c r="AH14" s="75">
        <v>0</v>
      </c>
      <c r="AI14" s="76">
        <v>0</v>
      </c>
      <c r="AJ14" s="75">
        <v>0</v>
      </c>
      <c r="AK14" s="76">
        <v>0</v>
      </c>
      <c r="AL14" s="75">
        <v>1068</v>
      </c>
      <c r="AM14" s="76">
        <v>3</v>
      </c>
      <c r="AN14" s="75">
        <v>0</v>
      </c>
      <c r="AO14" s="76">
        <v>0</v>
      </c>
      <c r="AP14" s="75">
        <v>0</v>
      </c>
      <c r="AQ14" s="76">
        <v>0</v>
      </c>
      <c r="AR14" s="75">
        <v>363</v>
      </c>
      <c r="AS14" s="76">
        <v>2</v>
      </c>
      <c r="AT14" s="75">
        <v>0</v>
      </c>
      <c r="AU14" s="76">
        <v>0</v>
      </c>
      <c r="AV14" s="75">
        <v>0</v>
      </c>
      <c r="AW14" s="76">
        <v>0</v>
      </c>
      <c r="AX14" s="75">
        <v>0</v>
      </c>
      <c r="AY14" s="76">
        <v>0</v>
      </c>
      <c r="AZ14" s="75">
        <v>2650</v>
      </c>
      <c r="BA14" s="76">
        <v>2</v>
      </c>
      <c r="BB14" s="75">
        <v>5642</v>
      </c>
      <c r="BC14" s="76">
        <v>4</v>
      </c>
      <c r="BD14" s="75">
        <v>0</v>
      </c>
      <c r="BE14" s="76">
        <v>0</v>
      </c>
      <c r="BF14" s="75">
        <v>173</v>
      </c>
      <c r="BG14" s="76">
        <v>2</v>
      </c>
    </row>
    <row r="15" spans="1:59" s="5" customFormat="1" ht="21.75" customHeight="1">
      <c r="A15" s="81" t="s">
        <v>16</v>
      </c>
      <c r="B15" s="75">
        <v>144556</v>
      </c>
      <c r="C15" s="76">
        <v>996</v>
      </c>
      <c r="D15" s="75">
        <v>2822</v>
      </c>
      <c r="E15" s="76">
        <v>21</v>
      </c>
      <c r="F15" s="75">
        <v>2141</v>
      </c>
      <c r="G15" s="76">
        <v>12</v>
      </c>
      <c r="H15" s="75">
        <v>0</v>
      </c>
      <c r="I15" s="76">
        <v>0</v>
      </c>
      <c r="J15" s="75">
        <v>0</v>
      </c>
      <c r="K15" s="76">
        <v>0</v>
      </c>
      <c r="L15" s="75">
        <v>0</v>
      </c>
      <c r="M15" s="76">
        <v>0</v>
      </c>
      <c r="N15" s="75">
        <v>0</v>
      </c>
      <c r="O15" s="76">
        <v>0</v>
      </c>
      <c r="P15" s="75">
        <v>0</v>
      </c>
      <c r="Q15" s="76">
        <v>0</v>
      </c>
      <c r="R15" s="75">
        <v>93681</v>
      </c>
      <c r="S15" s="76">
        <v>834</v>
      </c>
      <c r="T15" s="75">
        <v>0</v>
      </c>
      <c r="U15" s="76">
        <v>0</v>
      </c>
      <c r="V15" s="75">
        <v>0</v>
      </c>
      <c r="W15" s="76">
        <v>0</v>
      </c>
      <c r="X15" s="75">
        <v>1690</v>
      </c>
      <c r="Y15" s="76">
        <v>7</v>
      </c>
      <c r="Z15" s="75">
        <v>0</v>
      </c>
      <c r="AA15" s="76">
        <v>0</v>
      </c>
      <c r="AB15" s="75">
        <v>0</v>
      </c>
      <c r="AC15" s="76">
        <v>0</v>
      </c>
      <c r="AD15" s="75">
        <v>36048</v>
      </c>
      <c r="AE15" s="76">
        <v>103</v>
      </c>
      <c r="AF15" s="75">
        <v>0</v>
      </c>
      <c r="AG15" s="76">
        <v>0</v>
      </c>
      <c r="AH15" s="75">
        <v>0</v>
      </c>
      <c r="AI15" s="76">
        <v>0</v>
      </c>
      <c r="AJ15" s="75">
        <v>5576</v>
      </c>
      <c r="AK15" s="76">
        <v>2</v>
      </c>
      <c r="AL15" s="75">
        <v>271</v>
      </c>
      <c r="AM15" s="76">
        <v>1</v>
      </c>
      <c r="AN15" s="75">
        <v>0</v>
      </c>
      <c r="AO15" s="76">
        <v>0</v>
      </c>
      <c r="AP15" s="75">
        <v>0</v>
      </c>
      <c r="AQ15" s="76">
        <v>0</v>
      </c>
      <c r="AR15" s="75">
        <v>0</v>
      </c>
      <c r="AS15" s="76">
        <v>0</v>
      </c>
      <c r="AT15" s="75">
        <v>0</v>
      </c>
      <c r="AU15" s="76">
        <v>0</v>
      </c>
      <c r="AV15" s="75">
        <v>0</v>
      </c>
      <c r="AW15" s="76">
        <v>0</v>
      </c>
      <c r="AX15" s="75">
        <v>0</v>
      </c>
      <c r="AY15" s="76">
        <v>0</v>
      </c>
      <c r="AZ15" s="75">
        <v>1799</v>
      </c>
      <c r="BA15" s="76">
        <v>10</v>
      </c>
      <c r="BB15" s="75">
        <v>0</v>
      </c>
      <c r="BC15" s="76">
        <v>0</v>
      </c>
      <c r="BD15" s="75">
        <v>0</v>
      </c>
      <c r="BE15" s="76">
        <v>0</v>
      </c>
      <c r="BF15" s="75">
        <v>528</v>
      </c>
      <c r="BG15" s="76">
        <v>6</v>
      </c>
    </row>
    <row r="16" spans="1:59" s="5" customFormat="1" ht="21.75" customHeight="1">
      <c r="A16" s="81" t="s">
        <v>17</v>
      </c>
      <c r="B16" s="75">
        <v>1083737.5</v>
      </c>
      <c r="C16" s="76">
        <v>2152</v>
      </c>
      <c r="D16" s="75">
        <v>193912</v>
      </c>
      <c r="E16" s="76">
        <v>417</v>
      </c>
      <c r="F16" s="75">
        <v>43758</v>
      </c>
      <c r="G16" s="76">
        <v>70</v>
      </c>
      <c r="H16" s="75">
        <v>0</v>
      </c>
      <c r="I16" s="76">
        <v>0</v>
      </c>
      <c r="J16" s="75">
        <v>0</v>
      </c>
      <c r="K16" s="76">
        <v>0</v>
      </c>
      <c r="L16" s="75">
        <v>447669.8</v>
      </c>
      <c r="M16" s="76">
        <v>157</v>
      </c>
      <c r="N16" s="75">
        <v>0</v>
      </c>
      <c r="O16" s="76">
        <v>0</v>
      </c>
      <c r="P16" s="75">
        <v>0</v>
      </c>
      <c r="Q16" s="76">
        <v>0</v>
      </c>
      <c r="R16" s="75">
        <v>160949.1</v>
      </c>
      <c r="S16" s="76">
        <v>1137</v>
      </c>
      <c r="T16" s="75">
        <v>696.7</v>
      </c>
      <c r="U16" s="76">
        <v>1</v>
      </c>
      <c r="V16" s="75">
        <v>14194</v>
      </c>
      <c r="W16" s="76">
        <v>2</v>
      </c>
      <c r="X16" s="75">
        <v>321</v>
      </c>
      <c r="Y16" s="76">
        <v>1</v>
      </c>
      <c r="Z16" s="75">
        <v>1946.1</v>
      </c>
      <c r="AA16" s="76">
        <v>7</v>
      </c>
      <c r="AB16" s="75">
        <v>2638.4</v>
      </c>
      <c r="AC16" s="76">
        <v>3</v>
      </c>
      <c r="AD16" s="75">
        <v>151017</v>
      </c>
      <c r="AE16" s="76">
        <v>286</v>
      </c>
      <c r="AF16" s="75">
        <v>0</v>
      </c>
      <c r="AG16" s="76">
        <v>0</v>
      </c>
      <c r="AH16" s="75">
        <v>0</v>
      </c>
      <c r="AI16" s="76">
        <v>0</v>
      </c>
      <c r="AJ16" s="75">
        <v>14522</v>
      </c>
      <c r="AK16" s="76">
        <v>21</v>
      </c>
      <c r="AL16" s="75">
        <v>32734.400000000001</v>
      </c>
      <c r="AM16" s="76">
        <v>22</v>
      </c>
      <c r="AN16" s="75">
        <v>0</v>
      </c>
      <c r="AO16" s="76">
        <v>0</v>
      </c>
      <c r="AP16" s="75">
        <v>0</v>
      </c>
      <c r="AQ16" s="76">
        <v>0</v>
      </c>
      <c r="AR16" s="75">
        <v>1826.1</v>
      </c>
      <c r="AS16" s="76">
        <v>2</v>
      </c>
      <c r="AT16" s="75">
        <v>991.9</v>
      </c>
      <c r="AU16" s="76">
        <v>1</v>
      </c>
      <c r="AV16" s="75">
        <v>0</v>
      </c>
      <c r="AW16" s="76">
        <v>0</v>
      </c>
      <c r="AX16" s="75">
        <v>0</v>
      </c>
      <c r="AY16" s="76">
        <v>0</v>
      </c>
      <c r="AZ16" s="75">
        <v>4986</v>
      </c>
      <c r="BA16" s="76">
        <v>5</v>
      </c>
      <c r="BB16" s="75">
        <v>76</v>
      </c>
      <c r="BC16" s="76">
        <v>1</v>
      </c>
      <c r="BD16" s="75">
        <v>5021</v>
      </c>
      <c r="BE16" s="76">
        <v>9</v>
      </c>
      <c r="BF16" s="75">
        <v>6478</v>
      </c>
      <c r="BG16" s="76">
        <v>10</v>
      </c>
    </row>
    <row r="17" spans="1:59" s="5" customFormat="1" ht="21.75" customHeight="1">
      <c r="A17" s="81" t="s">
        <v>18</v>
      </c>
      <c r="B17" s="75">
        <v>1266051.3999999999</v>
      </c>
      <c r="C17" s="76">
        <v>2924</v>
      </c>
      <c r="D17" s="75">
        <v>224167</v>
      </c>
      <c r="E17" s="76">
        <v>432</v>
      </c>
      <c r="F17" s="75">
        <v>6722</v>
      </c>
      <c r="G17" s="76">
        <v>36</v>
      </c>
      <c r="H17" s="75">
        <v>0</v>
      </c>
      <c r="I17" s="76">
        <v>0</v>
      </c>
      <c r="J17" s="75">
        <v>0</v>
      </c>
      <c r="K17" s="76">
        <v>0</v>
      </c>
      <c r="L17" s="75">
        <v>624287</v>
      </c>
      <c r="M17" s="76">
        <v>95</v>
      </c>
      <c r="N17" s="75">
        <v>0</v>
      </c>
      <c r="O17" s="76">
        <v>0</v>
      </c>
      <c r="P17" s="75">
        <v>0</v>
      </c>
      <c r="Q17" s="76">
        <v>0</v>
      </c>
      <c r="R17" s="75">
        <v>233793.4</v>
      </c>
      <c r="S17" s="76">
        <v>1800</v>
      </c>
      <c r="T17" s="75">
        <v>0</v>
      </c>
      <c r="U17" s="76">
        <v>0</v>
      </c>
      <c r="V17" s="75">
        <v>19814</v>
      </c>
      <c r="W17" s="76">
        <v>5</v>
      </c>
      <c r="X17" s="75">
        <v>2331</v>
      </c>
      <c r="Y17" s="76">
        <v>4</v>
      </c>
      <c r="Z17" s="75">
        <v>695.8</v>
      </c>
      <c r="AA17" s="76">
        <v>1</v>
      </c>
      <c r="AB17" s="75">
        <v>0</v>
      </c>
      <c r="AC17" s="76">
        <v>0</v>
      </c>
      <c r="AD17" s="75">
        <v>121915.7</v>
      </c>
      <c r="AE17" s="76">
        <v>477</v>
      </c>
      <c r="AF17" s="75">
        <v>0</v>
      </c>
      <c r="AG17" s="76">
        <v>0</v>
      </c>
      <c r="AH17" s="75">
        <v>0</v>
      </c>
      <c r="AI17" s="76">
        <v>0</v>
      </c>
      <c r="AJ17" s="75">
        <v>8810</v>
      </c>
      <c r="AK17" s="76">
        <v>10</v>
      </c>
      <c r="AL17" s="75">
        <v>3739.9</v>
      </c>
      <c r="AM17" s="76">
        <v>10</v>
      </c>
      <c r="AN17" s="75">
        <v>0</v>
      </c>
      <c r="AO17" s="76">
        <v>0</v>
      </c>
      <c r="AP17" s="75">
        <v>0</v>
      </c>
      <c r="AQ17" s="76">
        <v>0</v>
      </c>
      <c r="AR17" s="75">
        <v>3837</v>
      </c>
      <c r="AS17" s="76">
        <v>11</v>
      </c>
      <c r="AT17" s="75">
        <v>616</v>
      </c>
      <c r="AU17" s="76">
        <v>1</v>
      </c>
      <c r="AV17" s="75">
        <v>0</v>
      </c>
      <c r="AW17" s="76">
        <v>0</v>
      </c>
      <c r="AX17" s="75">
        <v>0</v>
      </c>
      <c r="AY17" s="76">
        <v>0</v>
      </c>
      <c r="AZ17" s="75">
        <v>5548</v>
      </c>
      <c r="BA17" s="76">
        <v>9</v>
      </c>
      <c r="BB17" s="75">
        <v>0</v>
      </c>
      <c r="BC17" s="76">
        <v>0</v>
      </c>
      <c r="BD17" s="75">
        <v>4347</v>
      </c>
      <c r="BE17" s="76">
        <v>16</v>
      </c>
      <c r="BF17" s="75">
        <v>5427.6</v>
      </c>
      <c r="BG17" s="76">
        <v>17</v>
      </c>
    </row>
    <row r="18" spans="1:59" s="5" customFormat="1" ht="21.75" customHeight="1">
      <c r="A18" s="81" t="s">
        <v>19</v>
      </c>
      <c r="B18" s="75">
        <v>169257</v>
      </c>
      <c r="C18" s="76">
        <v>1159</v>
      </c>
      <c r="D18" s="75">
        <v>136</v>
      </c>
      <c r="E18" s="76">
        <v>2</v>
      </c>
      <c r="F18" s="75">
        <v>378</v>
      </c>
      <c r="G18" s="76">
        <v>7</v>
      </c>
      <c r="H18" s="75">
        <v>0</v>
      </c>
      <c r="I18" s="76">
        <v>0</v>
      </c>
      <c r="J18" s="75">
        <v>0</v>
      </c>
      <c r="K18" s="76">
        <v>0</v>
      </c>
      <c r="L18" s="75">
        <v>0</v>
      </c>
      <c r="M18" s="76">
        <v>0</v>
      </c>
      <c r="N18" s="75">
        <v>0</v>
      </c>
      <c r="O18" s="76">
        <v>0</v>
      </c>
      <c r="P18" s="75">
        <v>0</v>
      </c>
      <c r="Q18" s="76">
        <v>0</v>
      </c>
      <c r="R18" s="75">
        <v>85078</v>
      </c>
      <c r="S18" s="76">
        <v>859</v>
      </c>
      <c r="T18" s="75">
        <v>0</v>
      </c>
      <c r="U18" s="76">
        <v>0</v>
      </c>
      <c r="V18" s="75">
        <v>19165</v>
      </c>
      <c r="W18" s="76">
        <v>1</v>
      </c>
      <c r="X18" s="75">
        <v>6856</v>
      </c>
      <c r="Y18" s="76">
        <v>5</v>
      </c>
      <c r="Z18" s="75">
        <v>0</v>
      </c>
      <c r="AA18" s="76">
        <v>0</v>
      </c>
      <c r="AB18" s="75">
        <v>0</v>
      </c>
      <c r="AC18" s="76">
        <v>0</v>
      </c>
      <c r="AD18" s="75">
        <v>43029</v>
      </c>
      <c r="AE18" s="76">
        <v>264</v>
      </c>
      <c r="AF18" s="75">
        <v>0</v>
      </c>
      <c r="AG18" s="76">
        <v>0</v>
      </c>
      <c r="AH18" s="75">
        <v>0</v>
      </c>
      <c r="AI18" s="76">
        <v>0</v>
      </c>
      <c r="AJ18" s="75">
        <v>8724</v>
      </c>
      <c r="AK18" s="76">
        <v>4</v>
      </c>
      <c r="AL18" s="75">
        <v>753</v>
      </c>
      <c r="AM18" s="76">
        <v>13</v>
      </c>
      <c r="AN18" s="75">
        <v>0</v>
      </c>
      <c r="AO18" s="76">
        <v>0</v>
      </c>
      <c r="AP18" s="75">
        <v>0</v>
      </c>
      <c r="AQ18" s="76">
        <v>0</v>
      </c>
      <c r="AR18" s="75">
        <v>0</v>
      </c>
      <c r="AS18" s="76">
        <v>0</v>
      </c>
      <c r="AT18" s="75">
        <v>143</v>
      </c>
      <c r="AU18" s="76">
        <v>1</v>
      </c>
      <c r="AV18" s="75">
        <v>0</v>
      </c>
      <c r="AW18" s="76">
        <v>0</v>
      </c>
      <c r="AX18" s="75">
        <v>0</v>
      </c>
      <c r="AY18" s="76">
        <v>0</v>
      </c>
      <c r="AZ18" s="75">
        <v>4598</v>
      </c>
      <c r="BA18" s="76">
        <v>2</v>
      </c>
      <c r="BB18" s="75">
        <v>0</v>
      </c>
      <c r="BC18" s="76">
        <v>0</v>
      </c>
      <c r="BD18" s="75">
        <v>0</v>
      </c>
      <c r="BE18" s="76">
        <v>0</v>
      </c>
      <c r="BF18" s="75">
        <v>397</v>
      </c>
      <c r="BG18" s="76">
        <v>1</v>
      </c>
    </row>
    <row r="19" spans="1:59" s="5" customFormat="1" ht="21.75" customHeight="1">
      <c r="A19" s="81" t="s">
        <v>20</v>
      </c>
      <c r="B19" s="75">
        <v>486141.5</v>
      </c>
      <c r="C19" s="76">
        <v>1593</v>
      </c>
      <c r="D19" s="75">
        <v>79362</v>
      </c>
      <c r="E19" s="76">
        <v>166</v>
      </c>
      <c r="F19" s="75">
        <v>26972</v>
      </c>
      <c r="G19" s="76">
        <v>51</v>
      </c>
      <c r="H19" s="75">
        <v>0</v>
      </c>
      <c r="I19" s="76">
        <v>0</v>
      </c>
      <c r="J19" s="75">
        <v>0</v>
      </c>
      <c r="K19" s="76">
        <v>0</v>
      </c>
      <c r="L19" s="75">
        <v>156344</v>
      </c>
      <c r="M19" s="76">
        <v>55</v>
      </c>
      <c r="N19" s="75">
        <v>0</v>
      </c>
      <c r="O19" s="76">
        <v>0</v>
      </c>
      <c r="P19" s="75">
        <v>0</v>
      </c>
      <c r="Q19" s="76">
        <v>0</v>
      </c>
      <c r="R19" s="75">
        <v>122269.2</v>
      </c>
      <c r="S19" s="76">
        <v>907</v>
      </c>
      <c r="T19" s="75">
        <v>0</v>
      </c>
      <c r="U19" s="76">
        <v>0</v>
      </c>
      <c r="V19" s="75">
        <v>35979</v>
      </c>
      <c r="W19" s="76">
        <v>2</v>
      </c>
      <c r="X19" s="75">
        <v>578</v>
      </c>
      <c r="Y19" s="76">
        <v>2</v>
      </c>
      <c r="Z19" s="75">
        <v>0</v>
      </c>
      <c r="AA19" s="76">
        <v>0</v>
      </c>
      <c r="AB19" s="75">
        <v>0</v>
      </c>
      <c r="AC19" s="76">
        <v>0</v>
      </c>
      <c r="AD19" s="75">
        <v>52513.7</v>
      </c>
      <c r="AE19" s="76">
        <v>368</v>
      </c>
      <c r="AF19" s="75">
        <v>0</v>
      </c>
      <c r="AG19" s="76">
        <v>0</v>
      </c>
      <c r="AH19" s="75">
        <v>0</v>
      </c>
      <c r="AI19" s="76">
        <v>0</v>
      </c>
      <c r="AJ19" s="75">
        <v>0</v>
      </c>
      <c r="AK19" s="76">
        <v>0</v>
      </c>
      <c r="AL19" s="75">
        <v>3404</v>
      </c>
      <c r="AM19" s="76">
        <v>13</v>
      </c>
      <c r="AN19" s="75">
        <v>0</v>
      </c>
      <c r="AO19" s="76">
        <v>0</v>
      </c>
      <c r="AP19" s="75">
        <v>0</v>
      </c>
      <c r="AQ19" s="76">
        <v>0</v>
      </c>
      <c r="AR19" s="75">
        <v>0</v>
      </c>
      <c r="AS19" s="76">
        <v>0</v>
      </c>
      <c r="AT19" s="75">
        <v>1906.9</v>
      </c>
      <c r="AU19" s="76">
        <v>1</v>
      </c>
      <c r="AV19" s="75">
        <v>0</v>
      </c>
      <c r="AW19" s="76">
        <v>0</v>
      </c>
      <c r="AX19" s="75">
        <v>0</v>
      </c>
      <c r="AY19" s="76">
        <v>0</v>
      </c>
      <c r="AZ19" s="75">
        <v>3652</v>
      </c>
      <c r="BA19" s="76">
        <v>6</v>
      </c>
      <c r="BB19" s="75">
        <v>0</v>
      </c>
      <c r="BC19" s="76">
        <v>0</v>
      </c>
      <c r="BD19" s="75">
        <v>0</v>
      </c>
      <c r="BE19" s="76">
        <v>0</v>
      </c>
      <c r="BF19" s="75">
        <v>3160.7</v>
      </c>
      <c r="BG19" s="76">
        <v>22</v>
      </c>
    </row>
    <row r="20" spans="1:59" s="5" customFormat="1" ht="21.75" customHeight="1">
      <c r="A20" s="81" t="s">
        <v>21</v>
      </c>
      <c r="B20" s="75">
        <v>1213833.7</v>
      </c>
      <c r="C20" s="76">
        <v>2916</v>
      </c>
      <c r="D20" s="75">
        <v>146548</v>
      </c>
      <c r="E20" s="76">
        <v>308</v>
      </c>
      <c r="F20" s="75">
        <v>42957</v>
      </c>
      <c r="G20" s="76">
        <v>99</v>
      </c>
      <c r="H20" s="75">
        <v>0</v>
      </c>
      <c r="I20" s="76">
        <v>0</v>
      </c>
      <c r="J20" s="75">
        <v>0</v>
      </c>
      <c r="K20" s="76">
        <v>0</v>
      </c>
      <c r="L20" s="75">
        <v>352775</v>
      </c>
      <c r="M20" s="76">
        <v>63</v>
      </c>
      <c r="N20" s="75">
        <v>0</v>
      </c>
      <c r="O20" s="76">
        <v>0</v>
      </c>
      <c r="P20" s="75">
        <v>0</v>
      </c>
      <c r="Q20" s="76">
        <v>0</v>
      </c>
      <c r="R20" s="75">
        <v>413843.1</v>
      </c>
      <c r="S20" s="76">
        <v>1944</v>
      </c>
      <c r="T20" s="75">
        <v>353.1</v>
      </c>
      <c r="U20" s="76">
        <v>1</v>
      </c>
      <c r="V20" s="75">
        <v>29460</v>
      </c>
      <c r="W20" s="76">
        <v>6</v>
      </c>
      <c r="X20" s="75">
        <v>216.1</v>
      </c>
      <c r="Y20" s="76">
        <v>2</v>
      </c>
      <c r="Z20" s="75">
        <v>2234.6</v>
      </c>
      <c r="AA20" s="76">
        <v>4</v>
      </c>
      <c r="AB20" s="75">
        <v>1877.1</v>
      </c>
      <c r="AC20" s="76">
        <v>5</v>
      </c>
      <c r="AD20" s="75">
        <v>185076.7</v>
      </c>
      <c r="AE20" s="76">
        <v>450</v>
      </c>
      <c r="AF20" s="75">
        <v>0</v>
      </c>
      <c r="AG20" s="76">
        <v>0</v>
      </c>
      <c r="AH20" s="75">
        <v>0</v>
      </c>
      <c r="AI20" s="76">
        <v>0</v>
      </c>
      <c r="AJ20" s="75">
        <v>0</v>
      </c>
      <c r="AK20" s="76">
        <v>0</v>
      </c>
      <c r="AL20" s="75">
        <v>3904</v>
      </c>
      <c r="AM20" s="76">
        <v>10</v>
      </c>
      <c r="AN20" s="75">
        <v>27</v>
      </c>
      <c r="AO20" s="76">
        <v>2</v>
      </c>
      <c r="AP20" s="75">
        <v>0</v>
      </c>
      <c r="AQ20" s="76">
        <v>0</v>
      </c>
      <c r="AR20" s="75">
        <v>0</v>
      </c>
      <c r="AS20" s="76">
        <v>0</v>
      </c>
      <c r="AT20" s="75">
        <v>0</v>
      </c>
      <c r="AU20" s="76">
        <v>0</v>
      </c>
      <c r="AV20" s="75">
        <v>0</v>
      </c>
      <c r="AW20" s="76">
        <v>0</v>
      </c>
      <c r="AX20" s="75">
        <v>0</v>
      </c>
      <c r="AY20" s="76">
        <v>0</v>
      </c>
      <c r="AZ20" s="75">
        <v>7586</v>
      </c>
      <c r="BA20" s="76">
        <v>6</v>
      </c>
      <c r="BB20" s="75">
        <v>0</v>
      </c>
      <c r="BC20" s="76">
        <v>0</v>
      </c>
      <c r="BD20" s="75">
        <v>2507</v>
      </c>
      <c r="BE20" s="76">
        <v>9</v>
      </c>
      <c r="BF20" s="75">
        <v>24469</v>
      </c>
      <c r="BG20" s="76">
        <v>7</v>
      </c>
    </row>
    <row r="21" spans="1:59" s="5" customFormat="1" ht="21.75" customHeight="1">
      <c r="A21" s="81" t="s">
        <v>22</v>
      </c>
      <c r="B21" s="75">
        <v>400336</v>
      </c>
      <c r="C21" s="76">
        <v>1873</v>
      </c>
      <c r="D21" s="75">
        <v>95799</v>
      </c>
      <c r="E21" s="76">
        <v>219</v>
      </c>
      <c r="F21" s="75">
        <v>83</v>
      </c>
      <c r="G21" s="76">
        <v>3</v>
      </c>
      <c r="H21" s="75">
        <v>0</v>
      </c>
      <c r="I21" s="76">
        <v>0</v>
      </c>
      <c r="J21" s="75">
        <v>0</v>
      </c>
      <c r="K21" s="76">
        <v>0</v>
      </c>
      <c r="L21" s="75">
        <v>32758</v>
      </c>
      <c r="M21" s="76">
        <v>32</v>
      </c>
      <c r="N21" s="75">
        <v>0</v>
      </c>
      <c r="O21" s="76">
        <v>0</v>
      </c>
      <c r="P21" s="75">
        <v>0</v>
      </c>
      <c r="Q21" s="76">
        <v>0</v>
      </c>
      <c r="R21" s="75">
        <v>131789</v>
      </c>
      <c r="S21" s="76">
        <v>1220</v>
      </c>
      <c r="T21" s="75">
        <v>0</v>
      </c>
      <c r="U21" s="76">
        <v>0</v>
      </c>
      <c r="V21" s="75">
        <v>4469</v>
      </c>
      <c r="W21" s="76">
        <v>2</v>
      </c>
      <c r="X21" s="75">
        <v>3752</v>
      </c>
      <c r="Y21" s="76">
        <v>7</v>
      </c>
      <c r="Z21" s="75">
        <v>0</v>
      </c>
      <c r="AA21" s="76">
        <v>0</v>
      </c>
      <c r="AB21" s="75">
        <v>0</v>
      </c>
      <c r="AC21" s="76">
        <v>0</v>
      </c>
      <c r="AD21" s="75">
        <v>99862</v>
      </c>
      <c r="AE21" s="76">
        <v>345</v>
      </c>
      <c r="AF21" s="75">
        <v>0</v>
      </c>
      <c r="AG21" s="76">
        <v>0</v>
      </c>
      <c r="AH21" s="75">
        <v>273</v>
      </c>
      <c r="AI21" s="76">
        <v>4</v>
      </c>
      <c r="AJ21" s="75">
        <v>9140</v>
      </c>
      <c r="AK21" s="76">
        <v>1</v>
      </c>
      <c r="AL21" s="75">
        <v>595</v>
      </c>
      <c r="AM21" s="76">
        <v>6</v>
      </c>
      <c r="AN21" s="75">
        <v>0</v>
      </c>
      <c r="AO21" s="76">
        <v>0</v>
      </c>
      <c r="AP21" s="75">
        <v>0</v>
      </c>
      <c r="AQ21" s="76">
        <v>0</v>
      </c>
      <c r="AR21" s="75">
        <v>283</v>
      </c>
      <c r="AS21" s="76">
        <v>2</v>
      </c>
      <c r="AT21" s="75">
        <v>0</v>
      </c>
      <c r="AU21" s="76">
        <v>0</v>
      </c>
      <c r="AV21" s="75">
        <v>0</v>
      </c>
      <c r="AW21" s="76">
        <v>0</v>
      </c>
      <c r="AX21" s="75">
        <v>0</v>
      </c>
      <c r="AY21" s="76">
        <v>0</v>
      </c>
      <c r="AZ21" s="75">
        <v>0</v>
      </c>
      <c r="BA21" s="76">
        <v>0</v>
      </c>
      <c r="BB21" s="75">
        <v>0</v>
      </c>
      <c r="BC21" s="76">
        <v>0</v>
      </c>
      <c r="BD21" s="75">
        <v>58</v>
      </c>
      <c r="BE21" s="76">
        <v>2</v>
      </c>
      <c r="BF21" s="75">
        <v>21475</v>
      </c>
      <c r="BG21" s="76">
        <v>30</v>
      </c>
    </row>
    <row r="22" spans="1:59" s="5" customFormat="1" ht="21.75" customHeight="1">
      <c r="A22" s="81" t="s">
        <v>23</v>
      </c>
      <c r="B22" s="75">
        <v>1533342.3</v>
      </c>
      <c r="C22" s="76">
        <v>3251</v>
      </c>
      <c r="D22" s="75">
        <v>96519</v>
      </c>
      <c r="E22" s="76">
        <v>447</v>
      </c>
      <c r="F22" s="75">
        <v>15487</v>
      </c>
      <c r="G22" s="76">
        <v>82</v>
      </c>
      <c r="H22" s="75">
        <v>815</v>
      </c>
      <c r="I22" s="76">
        <v>1</v>
      </c>
      <c r="J22" s="75">
        <v>0</v>
      </c>
      <c r="K22" s="76">
        <v>0</v>
      </c>
      <c r="L22" s="75">
        <v>486026</v>
      </c>
      <c r="M22" s="76">
        <v>90</v>
      </c>
      <c r="N22" s="75">
        <v>0</v>
      </c>
      <c r="O22" s="76">
        <v>0</v>
      </c>
      <c r="P22" s="75">
        <v>0</v>
      </c>
      <c r="Q22" s="76">
        <v>0</v>
      </c>
      <c r="R22" s="75">
        <v>528852.19999999995</v>
      </c>
      <c r="S22" s="76">
        <v>1890</v>
      </c>
      <c r="T22" s="75">
        <v>5044</v>
      </c>
      <c r="U22" s="76">
        <v>9</v>
      </c>
      <c r="V22" s="75">
        <v>126054.2</v>
      </c>
      <c r="W22" s="76">
        <v>32</v>
      </c>
      <c r="X22" s="75">
        <v>5577</v>
      </c>
      <c r="Y22" s="76">
        <v>5</v>
      </c>
      <c r="Z22" s="75">
        <v>1291</v>
      </c>
      <c r="AA22" s="76">
        <v>2</v>
      </c>
      <c r="AB22" s="75">
        <v>912</v>
      </c>
      <c r="AC22" s="76">
        <v>5</v>
      </c>
      <c r="AD22" s="75">
        <v>173987.6</v>
      </c>
      <c r="AE22" s="76">
        <v>583</v>
      </c>
      <c r="AF22" s="75">
        <v>0</v>
      </c>
      <c r="AG22" s="76">
        <v>0</v>
      </c>
      <c r="AH22" s="75">
        <v>2006</v>
      </c>
      <c r="AI22" s="76">
        <v>1</v>
      </c>
      <c r="AJ22" s="75">
        <v>0</v>
      </c>
      <c r="AK22" s="76">
        <v>0</v>
      </c>
      <c r="AL22" s="75">
        <v>15931</v>
      </c>
      <c r="AM22" s="76">
        <v>14</v>
      </c>
      <c r="AN22" s="75">
        <v>0</v>
      </c>
      <c r="AO22" s="76">
        <v>0</v>
      </c>
      <c r="AP22" s="75">
        <v>0</v>
      </c>
      <c r="AQ22" s="76">
        <v>0</v>
      </c>
      <c r="AR22" s="75">
        <v>3092</v>
      </c>
      <c r="AS22" s="76">
        <v>6</v>
      </c>
      <c r="AT22" s="75">
        <v>0</v>
      </c>
      <c r="AU22" s="76">
        <v>0</v>
      </c>
      <c r="AV22" s="75">
        <v>1163</v>
      </c>
      <c r="AW22" s="76">
        <v>1</v>
      </c>
      <c r="AX22" s="75">
        <v>0</v>
      </c>
      <c r="AY22" s="76">
        <v>0</v>
      </c>
      <c r="AZ22" s="75">
        <v>7538.5</v>
      </c>
      <c r="BA22" s="76">
        <v>17</v>
      </c>
      <c r="BB22" s="75">
        <v>0</v>
      </c>
      <c r="BC22" s="76">
        <v>0</v>
      </c>
      <c r="BD22" s="75">
        <v>1035</v>
      </c>
      <c r="BE22" s="76">
        <v>10</v>
      </c>
      <c r="BF22" s="75">
        <v>62011.8</v>
      </c>
      <c r="BG22" s="76">
        <v>56</v>
      </c>
    </row>
    <row r="23" spans="1:59" s="5" customFormat="1" ht="21.75" customHeight="1">
      <c r="A23" s="81" t="s">
        <v>24</v>
      </c>
      <c r="B23" s="75">
        <v>3714986.5</v>
      </c>
      <c r="C23" s="76">
        <v>2529</v>
      </c>
      <c r="D23" s="75">
        <v>612390</v>
      </c>
      <c r="E23" s="76">
        <v>848</v>
      </c>
      <c r="F23" s="75">
        <v>118433</v>
      </c>
      <c r="G23" s="76">
        <v>188</v>
      </c>
      <c r="H23" s="75">
        <v>0</v>
      </c>
      <c r="I23" s="76">
        <v>0</v>
      </c>
      <c r="J23" s="75">
        <v>0</v>
      </c>
      <c r="K23" s="76">
        <v>0</v>
      </c>
      <c r="L23" s="75">
        <v>1403150</v>
      </c>
      <c r="M23" s="76">
        <v>326</v>
      </c>
      <c r="N23" s="75">
        <v>0</v>
      </c>
      <c r="O23" s="76">
        <v>0</v>
      </c>
      <c r="P23" s="75">
        <v>0</v>
      </c>
      <c r="Q23" s="76">
        <v>0</v>
      </c>
      <c r="R23" s="75">
        <v>241761.5</v>
      </c>
      <c r="S23" s="76">
        <v>506</v>
      </c>
      <c r="T23" s="75">
        <v>850772</v>
      </c>
      <c r="U23" s="76">
        <v>130</v>
      </c>
      <c r="V23" s="75">
        <v>7970</v>
      </c>
      <c r="W23" s="76">
        <v>1</v>
      </c>
      <c r="X23" s="75">
        <v>1587</v>
      </c>
      <c r="Y23" s="76">
        <v>1</v>
      </c>
      <c r="Z23" s="75">
        <v>2571</v>
      </c>
      <c r="AA23" s="76">
        <v>10</v>
      </c>
      <c r="AB23" s="75">
        <v>1810</v>
      </c>
      <c r="AC23" s="76">
        <v>2</v>
      </c>
      <c r="AD23" s="75">
        <v>203508</v>
      </c>
      <c r="AE23" s="76">
        <v>326</v>
      </c>
      <c r="AF23" s="75">
        <v>0</v>
      </c>
      <c r="AG23" s="76">
        <v>0</v>
      </c>
      <c r="AH23" s="75">
        <v>5881</v>
      </c>
      <c r="AI23" s="76">
        <v>19</v>
      </c>
      <c r="AJ23" s="75">
        <v>0</v>
      </c>
      <c r="AK23" s="76">
        <v>0</v>
      </c>
      <c r="AL23" s="75">
        <v>45454</v>
      </c>
      <c r="AM23" s="76">
        <v>20</v>
      </c>
      <c r="AN23" s="75">
        <v>0</v>
      </c>
      <c r="AO23" s="76">
        <v>0</v>
      </c>
      <c r="AP23" s="75">
        <v>0</v>
      </c>
      <c r="AQ23" s="76">
        <v>0</v>
      </c>
      <c r="AR23" s="75">
        <v>0</v>
      </c>
      <c r="AS23" s="76">
        <v>0</v>
      </c>
      <c r="AT23" s="75">
        <v>0</v>
      </c>
      <c r="AU23" s="76">
        <v>0</v>
      </c>
      <c r="AV23" s="75">
        <v>0</v>
      </c>
      <c r="AW23" s="76">
        <v>0</v>
      </c>
      <c r="AX23" s="75">
        <v>0</v>
      </c>
      <c r="AY23" s="76">
        <v>0</v>
      </c>
      <c r="AZ23" s="75">
        <v>9241</v>
      </c>
      <c r="BA23" s="76">
        <v>9</v>
      </c>
      <c r="BB23" s="75">
        <v>0</v>
      </c>
      <c r="BC23" s="76">
        <v>0</v>
      </c>
      <c r="BD23" s="75">
        <v>6008</v>
      </c>
      <c r="BE23" s="76">
        <v>26</v>
      </c>
      <c r="BF23" s="75">
        <v>204450</v>
      </c>
      <c r="BG23" s="76">
        <v>117</v>
      </c>
    </row>
    <row r="24" spans="1:59" s="5" customFormat="1" ht="21.75" customHeight="1">
      <c r="A24" s="81" t="s">
        <v>25</v>
      </c>
      <c r="B24" s="75">
        <v>2575285.9</v>
      </c>
      <c r="C24" s="76">
        <v>1926</v>
      </c>
      <c r="D24" s="75">
        <v>204480</v>
      </c>
      <c r="E24" s="76">
        <v>278</v>
      </c>
      <c r="F24" s="75">
        <v>116419</v>
      </c>
      <c r="G24" s="76">
        <v>189</v>
      </c>
      <c r="H24" s="75">
        <v>0</v>
      </c>
      <c r="I24" s="76">
        <v>0</v>
      </c>
      <c r="J24" s="75">
        <v>0</v>
      </c>
      <c r="K24" s="76">
        <v>0</v>
      </c>
      <c r="L24" s="75">
        <v>1223622</v>
      </c>
      <c r="M24" s="76">
        <v>293</v>
      </c>
      <c r="N24" s="75">
        <v>0</v>
      </c>
      <c r="O24" s="76">
        <v>0</v>
      </c>
      <c r="P24" s="75">
        <v>0</v>
      </c>
      <c r="Q24" s="76">
        <v>0</v>
      </c>
      <c r="R24" s="75">
        <v>562646.19999999995</v>
      </c>
      <c r="S24" s="76">
        <v>754</v>
      </c>
      <c r="T24" s="75">
        <v>0</v>
      </c>
      <c r="U24" s="76">
        <v>0</v>
      </c>
      <c r="V24" s="75">
        <v>58011</v>
      </c>
      <c r="W24" s="76">
        <v>4</v>
      </c>
      <c r="X24" s="75">
        <v>2518</v>
      </c>
      <c r="Y24" s="76">
        <v>14</v>
      </c>
      <c r="Z24" s="75">
        <v>1488</v>
      </c>
      <c r="AA24" s="76">
        <v>1</v>
      </c>
      <c r="AB24" s="75">
        <v>884</v>
      </c>
      <c r="AC24" s="76">
        <v>1</v>
      </c>
      <c r="AD24" s="75">
        <v>291224.5</v>
      </c>
      <c r="AE24" s="76">
        <v>282</v>
      </c>
      <c r="AF24" s="75">
        <v>0</v>
      </c>
      <c r="AG24" s="76">
        <v>0</v>
      </c>
      <c r="AH24" s="75">
        <v>0</v>
      </c>
      <c r="AI24" s="76">
        <v>0</v>
      </c>
      <c r="AJ24" s="75">
        <v>0</v>
      </c>
      <c r="AK24" s="76">
        <v>0</v>
      </c>
      <c r="AL24" s="75">
        <v>15119.9</v>
      </c>
      <c r="AM24" s="76">
        <v>20</v>
      </c>
      <c r="AN24" s="75">
        <v>958</v>
      </c>
      <c r="AO24" s="76">
        <v>2</v>
      </c>
      <c r="AP24" s="75">
        <v>0</v>
      </c>
      <c r="AQ24" s="76">
        <v>0</v>
      </c>
      <c r="AR24" s="75">
        <v>11855</v>
      </c>
      <c r="AS24" s="76">
        <v>5</v>
      </c>
      <c r="AT24" s="75">
        <v>32420.400000000001</v>
      </c>
      <c r="AU24" s="76">
        <v>8</v>
      </c>
      <c r="AV24" s="75">
        <v>9361</v>
      </c>
      <c r="AW24" s="76">
        <v>5</v>
      </c>
      <c r="AX24" s="75">
        <v>0</v>
      </c>
      <c r="AY24" s="76">
        <v>0</v>
      </c>
      <c r="AZ24" s="75">
        <v>15908.4</v>
      </c>
      <c r="BA24" s="76">
        <v>22</v>
      </c>
      <c r="BB24" s="75">
        <v>0</v>
      </c>
      <c r="BC24" s="76">
        <v>0</v>
      </c>
      <c r="BD24" s="75">
        <v>2630</v>
      </c>
      <c r="BE24" s="76">
        <v>8</v>
      </c>
      <c r="BF24" s="75">
        <v>25740.5</v>
      </c>
      <c r="BG24" s="76">
        <v>40</v>
      </c>
    </row>
    <row r="25" spans="1:59" s="5" customFormat="1" ht="21.75" customHeight="1">
      <c r="A25" s="81" t="s">
        <v>26</v>
      </c>
      <c r="B25" s="75">
        <v>2244118.2999999998</v>
      </c>
      <c r="C25" s="76">
        <v>3180</v>
      </c>
      <c r="D25" s="75">
        <v>174474</v>
      </c>
      <c r="E25" s="76">
        <v>318</v>
      </c>
      <c r="F25" s="75">
        <v>33800</v>
      </c>
      <c r="G25" s="76">
        <v>93</v>
      </c>
      <c r="H25" s="75">
        <v>0</v>
      </c>
      <c r="I25" s="76">
        <v>0</v>
      </c>
      <c r="J25" s="75">
        <v>0</v>
      </c>
      <c r="K25" s="76">
        <v>0</v>
      </c>
      <c r="L25" s="75">
        <v>836075.7</v>
      </c>
      <c r="M25" s="76">
        <v>315</v>
      </c>
      <c r="N25" s="75">
        <v>0</v>
      </c>
      <c r="O25" s="76">
        <v>0</v>
      </c>
      <c r="P25" s="75">
        <v>0</v>
      </c>
      <c r="Q25" s="76">
        <v>0</v>
      </c>
      <c r="R25" s="75">
        <v>717100.5</v>
      </c>
      <c r="S25" s="76">
        <v>1894</v>
      </c>
      <c r="T25" s="75">
        <v>0</v>
      </c>
      <c r="U25" s="76">
        <v>0</v>
      </c>
      <c r="V25" s="75">
        <v>122894.6</v>
      </c>
      <c r="W25" s="76">
        <v>10</v>
      </c>
      <c r="X25" s="75">
        <v>13515.4</v>
      </c>
      <c r="Y25" s="76">
        <v>44</v>
      </c>
      <c r="Z25" s="75">
        <v>1109.0999999999999</v>
      </c>
      <c r="AA25" s="76">
        <v>2</v>
      </c>
      <c r="AB25" s="75">
        <v>205</v>
      </c>
      <c r="AC25" s="76">
        <v>1</v>
      </c>
      <c r="AD25" s="75">
        <v>225566.9</v>
      </c>
      <c r="AE25" s="76">
        <v>372</v>
      </c>
      <c r="AF25" s="75">
        <v>0</v>
      </c>
      <c r="AG25" s="76">
        <v>0</v>
      </c>
      <c r="AH25" s="75">
        <v>0</v>
      </c>
      <c r="AI25" s="76">
        <v>0</v>
      </c>
      <c r="AJ25" s="75">
        <v>8513</v>
      </c>
      <c r="AK25" s="76">
        <v>5</v>
      </c>
      <c r="AL25" s="75">
        <v>9438.4</v>
      </c>
      <c r="AM25" s="76">
        <v>13</v>
      </c>
      <c r="AN25" s="75">
        <v>0</v>
      </c>
      <c r="AO25" s="76">
        <v>0</v>
      </c>
      <c r="AP25" s="75">
        <v>0</v>
      </c>
      <c r="AQ25" s="76">
        <v>0</v>
      </c>
      <c r="AR25" s="75">
        <v>31</v>
      </c>
      <c r="AS25" s="76">
        <v>1</v>
      </c>
      <c r="AT25" s="75">
        <v>54362.1</v>
      </c>
      <c r="AU25" s="76">
        <v>21</v>
      </c>
      <c r="AV25" s="75">
        <v>0</v>
      </c>
      <c r="AW25" s="76">
        <v>0</v>
      </c>
      <c r="AX25" s="75">
        <v>0</v>
      </c>
      <c r="AY25" s="76">
        <v>0</v>
      </c>
      <c r="AZ25" s="75">
        <v>25861</v>
      </c>
      <c r="BA25" s="76">
        <v>15</v>
      </c>
      <c r="BB25" s="75">
        <v>0</v>
      </c>
      <c r="BC25" s="76">
        <v>0</v>
      </c>
      <c r="BD25" s="75">
        <v>3861</v>
      </c>
      <c r="BE25" s="76">
        <v>19</v>
      </c>
      <c r="BF25" s="75">
        <v>17310.599999999999</v>
      </c>
      <c r="BG25" s="76">
        <v>57</v>
      </c>
    </row>
    <row r="26" spans="1:59" s="5" customFormat="1" ht="21.75" customHeight="1">
      <c r="A26" s="81" t="s">
        <v>27</v>
      </c>
      <c r="B26" s="75">
        <v>2129905.7000000002</v>
      </c>
      <c r="C26" s="76">
        <v>1650</v>
      </c>
      <c r="D26" s="75">
        <v>150571</v>
      </c>
      <c r="E26" s="76">
        <v>268</v>
      </c>
      <c r="F26" s="75">
        <v>58336</v>
      </c>
      <c r="G26" s="76">
        <v>113</v>
      </c>
      <c r="H26" s="75">
        <v>0</v>
      </c>
      <c r="I26" s="76">
        <v>0</v>
      </c>
      <c r="J26" s="75">
        <v>0</v>
      </c>
      <c r="K26" s="76">
        <v>0</v>
      </c>
      <c r="L26" s="75">
        <v>1139109</v>
      </c>
      <c r="M26" s="76">
        <v>294</v>
      </c>
      <c r="N26" s="75">
        <v>0</v>
      </c>
      <c r="O26" s="76">
        <v>0</v>
      </c>
      <c r="P26" s="75">
        <v>0</v>
      </c>
      <c r="Q26" s="76">
        <v>0</v>
      </c>
      <c r="R26" s="75">
        <v>176766.6</v>
      </c>
      <c r="S26" s="76">
        <v>555</v>
      </c>
      <c r="T26" s="75">
        <v>895</v>
      </c>
      <c r="U26" s="76">
        <v>2</v>
      </c>
      <c r="V26" s="75">
        <v>25821</v>
      </c>
      <c r="W26" s="76">
        <v>2</v>
      </c>
      <c r="X26" s="75">
        <v>65.3</v>
      </c>
      <c r="Y26" s="76">
        <v>1</v>
      </c>
      <c r="Z26" s="75">
        <v>2939.8</v>
      </c>
      <c r="AA26" s="76">
        <v>8</v>
      </c>
      <c r="AB26" s="75">
        <v>894</v>
      </c>
      <c r="AC26" s="76">
        <v>2</v>
      </c>
      <c r="AD26" s="75">
        <v>143222.1</v>
      </c>
      <c r="AE26" s="76">
        <v>287</v>
      </c>
      <c r="AF26" s="75">
        <v>33331</v>
      </c>
      <c r="AG26" s="76">
        <v>33</v>
      </c>
      <c r="AH26" s="75">
        <v>0</v>
      </c>
      <c r="AI26" s="76">
        <v>0</v>
      </c>
      <c r="AJ26" s="75">
        <v>17042.400000000001</v>
      </c>
      <c r="AK26" s="76">
        <v>6</v>
      </c>
      <c r="AL26" s="75">
        <v>15312.2</v>
      </c>
      <c r="AM26" s="76">
        <v>33</v>
      </c>
      <c r="AN26" s="75">
        <v>10</v>
      </c>
      <c r="AO26" s="76">
        <v>1</v>
      </c>
      <c r="AP26" s="75">
        <v>0</v>
      </c>
      <c r="AQ26" s="76">
        <v>0</v>
      </c>
      <c r="AR26" s="75">
        <v>9101</v>
      </c>
      <c r="AS26" s="76">
        <v>5</v>
      </c>
      <c r="AT26" s="75">
        <v>1699.4</v>
      </c>
      <c r="AU26" s="76">
        <v>1</v>
      </c>
      <c r="AV26" s="75">
        <v>310227</v>
      </c>
      <c r="AW26" s="76">
        <v>14</v>
      </c>
      <c r="AX26" s="75">
        <v>0</v>
      </c>
      <c r="AY26" s="76">
        <v>0</v>
      </c>
      <c r="AZ26" s="75">
        <v>3107.9</v>
      </c>
      <c r="BA26" s="76">
        <v>3</v>
      </c>
      <c r="BB26" s="75">
        <v>0</v>
      </c>
      <c r="BC26" s="76">
        <v>0</v>
      </c>
      <c r="BD26" s="75">
        <v>35291</v>
      </c>
      <c r="BE26" s="76">
        <v>10</v>
      </c>
      <c r="BF26" s="75">
        <v>6164</v>
      </c>
      <c r="BG26" s="76">
        <v>12</v>
      </c>
    </row>
    <row r="27" spans="1:59" s="5" customFormat="1" ht="21.75" customHeight="1">
      <c r="A27" s="81" t="s">
        <v>28</v>
      </c>
      <c r="B27" s="75">
        <v>3089016.9</v>
      </c>
      <c r="C27" s="76">
        <v>2692</v>
      </c>
      <c r="D27" s="75">
        <v>142368</v>
      </c>
      <c r="E27" s="76">
        <v>328</v>
      </c>
      <c r="F27" s="75">
        <v>96377</v>
      </c>
      <c r="G27" s="76">
        <v>233</v>
      </c>
      <c r="H27" s="75">
        <v>0</v>
      </c>
      <c r="I27" s="76">
        <v>0</v>
      </c>
      <c r="J27" s="75">
        <v>0</v>
      </c>
      <c r="K27" s="76">
        <v>0</v>
      </c>
      <c r="L27" s="75">
        <v>1767325</v>
      </c>
      <c r="M27" s="76">
        <v>209</v>
      </c>
      <c r="N27" s="75">
        <v>0</v>
      </c>
      <c r="O27" s="76">
        <v>0</v>
      </c>
      <c r="P27" s="75">
        <v>0</v>
      </c>
      <c r="Q27" s="76">
        <v>0</v>
      </c>
      <c r="R27" s="75">
        <v>471668.1</v>
      </c>
      <c r="S27" s="76">
        <v>1172</v>
      </c>
      <c r="T27" s="75">
        <v>1501</v>
      </c>
      <c r="U27" s="76">
        <v>3</v>
      </c>
      <c r="V27" s="75">
        <v>64631.1</v>
      </c>
      <c r="W27" s="76">
        <v>10</v>
      </c>
      <c r="X27" s="75">
        <v>5010.8</v>
      </c>
      <c r="Y27" s="76">
        <v>14</v>
      </c>
      <c r="Z27" s="75">
        <v>1804.2</v>
      </c>
      <c r="AA27" s="76">
        <v>3</v>
      </c>
      <c r="AB27" s="75">
        <v>177.4</v>
      </c>
      <c r="AC27" s="76">
        <v>1</v>
      </c>
      <c r="AD27" s="75">
        <v>284936.40000000002</v>
      </c>
      <c r="AE27" s="76">
        <v>532</v>
      </c>
      <c r="AF27" s="75">
        <v>53203</v>
      </c>
      <c r="AG27" s="76">
        <v>33</v>
      </c>
      <c r="AH27" s="75">
        <v>0</v>
      </c>
      <c r="AI27" s="76">
        <v>0</v>
      </c>
      <c r="AJ27" s="75">
        <v>9529.4</v>
      </c>
      <c r="AK27" s="76">
        <v>3</v>
      </c>
      <c r="AL27" s="75">
        <v>25651</v>
      </c>
      <c r="AM27" s="76">
        <v>50</v>
      </c>
      <c r="AN27" s="75">
        <v>0</v>
      </c>
      <c r="AO27" s="76">
        <v>0</v>
      </c>
      <c r="AP27" s="75">
        <v>0</v>
      </c>
      <c r="AQ27" s="76">
        <v>0</v>
      </c>
      <c r="AR27" s="75">
        <v>91230.5</v>
      </c>
      <c r="AS27" s="76">
        <v>57</v>
      </c>
      <c r="AT27" s="75">
        <v>16700.400000000001</v>
      </c>
      <c r="AU27" s="76">
        <v>10</v>
      </c>
      <c r="AV27" s="75">
        <v>0</v>
      </c>
      <c r="AW27" s="76">
        <v>0</v>
      </c>
      <c r="AX27" s="75">
        <v>0</v>
      </c>
      <c r="AY27" s="76">
        <v>0</v>
      </c>
      <c r="AZ27" s="75">
        <v>8992.4</v>
      </c>
      <c r="BA27" s="76">
        <v>9</v>
      </c>
      <c r="BB27" s="75">
        <v>0</v>
      </c>
      <c r="BC27" s="76">
        <v>0</v>
      </c>
      <c r="BD27" s="75">
        <v>5712</v>
      </c>
      <c r="BE27" s="76">
        <v>7</v>
      </c>
      <c r="BF27" s="75">
        <v>42199.199999999997</v>
      </c>
      <c r="BG27" s="76">
        <v>18</v>
      </c>
    </row>
    <row r="28" spans="1:59" s="5" customFormat="1" ht="21.75" customHeight="1">
      <c r="A28" s="81" t="s">
        <v>29</v>
      </c>
      <c r="B28" s="75">
        <v>4076048.1</v>
      </c>
      <c r="C28" s="76">
        <v>2322</v>
      </c>
      <c r="D28" s="75">
        <v>177878</v>
      </c>
      <c r="E28" s="76">
        <v>286</v>
      </c>
      <c r="F28" s="75">
        <v>425547</v>
      </c>
      <c r="G28" s="76">
        <v>480</v>
      </c>
      <c r="H28" s="75">
        <v>0</v>
      </c>
      <c r="I28" s="76">
        <v>0</v>
      </c>
      <c r="J28" s="75">
        <v>0</v>
      </c>
      <c r="K28" s="76">
        <v>0</v>
      </c>
      <c r="L28" s="75">
        <v>2180556</v>
      </c>
      <c r="M28" s="76">
        <v>333</v>
      </c>
      <c r="N28" s="75">
        <v>0</v>
      </c>
      <c r="O28" s="76">
        <v>0</v>
      </c>
      <c r="P28" s="75">
        <v>0</v>
      </c>
      <c r="Q28" s="76">
        <v>0</v>
      </c>
      <c r="R28" s="75">
        <v>475353.9</v>
      </c>
      <c r="S28" s="76">
        <v>648</v>
      </c>
      <c r="T28" s="75">
        <v>362</v>
      </c>
      <c r="U28" s="76">
        <v>1</v>
      </c>
      <c r="V28" s="75">
        <v>722</v>
      </c>
      <c r="W28" s="76">
        <v>1</v>
      </c>
      <c r="X28" s="75">
        <v>2833.7</v>
      </c>
      <c r="Y28" s="76">
        <v>7</v>
      </c>
      <c r="Z28" s="75">
        <v>10143.9</v>
      </c>
      <c r="AA28" s="76">
        <v>8</v>
      </c>
      <c r="AB28" s="75">
        <v>6602.7</v>
      </c>
      <c r="AC28" s="76">
        <v>10</v>
      </c>
      <c r="AD28" s="75">
        <v>383905.6</v>
      </c>
      <c r="AE28" s="76">
        <v>417</v>
      </c>
      <c r="AF28" s="75">
        <v>22933</v>
      </c>
      <c r="AG28" s="76">
        <v>33</v>
      </c>
      <c r="AH28" s="75">
        <v>0</v>
      </c>
      <c r="AI28" s="76">
        <v>0</v>
      </c>
      <c r="AJ28" s="75">
        <v>9119.1</v>
      </c>
      <c r="AK28" s="76">
        <v>3</v>
      </c>
      <c r="AL28" s="75">
        <v>21254</v>
      </c>
      <c r="AM28" s="76">
        <v>11</v>
      </c>
      <c r="AN28" s="75">
        <v>0</v>
      </c>
      <c r="AO28" s="76">
        <v>0</v>
      </c>
      <c r="AP28" s="75">
        <v>0</v>
      </c>
      <c r="AQ28" s="76">
        <v>0</v>
      </c>
      <c r="AR28" s="75">
        <v>72838</v>
      </c>
      <c r="AS28" s="76">
        <v>4</v>
      </c>
      <c r="AT28" s="75">
        <v>18073.400000000001</v>
      </c>
      <c r="AU28" s="76">
        <v>8</v>
      </c>
      <c r="AV28" s="75">
        <v>166279</v>
      </c>
      <c r="AW28" s="76">
        <v>6</v>
      </c>
      <c r="AX28" s="75">
        <v>0</v>
      </c>
      <c r="AY28" s="76">
        <v>0</v>
      </c>
      <c r="AZ28" s="75">
        <v>14763.3</v>
      </c>
      <c r="BA28" s="76">
        <v>10</v>
      </c>
      <c r="BB28" s="75">
        <v>0</v>
      </c>
      <c r="BC28" s="76">
        <v>0</v>
      </c>
      <c r="BD28" s="75">
        <v>3315</v>
      </c>
      <c r="BE28" s="76">
        <v>9</v>
      </c>
      <c r="BF28" s="75">
        <v>83568.5</v>
      </c>
      <c r="BG28" s="76">
        <v>47</v>
      </c>
    </row>
    <row r="29" spans="1:59" s="5" customFormat="1" ht="21.75" customHeight="1">
      <c r="A29" s="81" t="s">
        <v>30</v>
      </c>
      <c r="B29" s="75">
        <v>5624952.7999999998</v>
      </c>
      <c r="C29" s="76">
        <v>1910</v>
      </c>
      <c r="D29" s="75">
        <v>459787</v>
      </c>
      <c r="E29" s="76">
        <v>557</v>
      </c>
      <c r="F29" s="75">
        <v>231554</v>
      </c>
      <c r="G29" s="76">
        <v>304</v>
      </c>
      <c r="H29" s="75">
        <v>0</v>
      </c>
      <c r="I29" s="76">
        <v>0</v>
      </c>
      <c r="J29" s="75">
        <v>0</v>
      </c>
      <c r="K29" s="76">
        <v>0</v>
      </c>
      <c r="L29" s="75">
        <v>4444894</v>
      </c>
      <c r="M29" s="76">
        <v>310</v>
      </c>
      <c r="N29" s="75">
        <v>0</v>
      </c>
      <c r="O29" s="76">
        <v>0</v>
      </c>
      <c r="P29" s="75">
        <v>0</v>
      </c>
      <c r="Q29" s="76">
        <v>0</v>
      </c>
      <c r="R29" s="75">
        <v>77559</v>
      </c>
      <c r="S29" s="76">
        <v>304</v>
      </c>
      <c r="T29" s="75">
        <v>91583.9</v>
      </c>
      <c r="U29" s="76">
        <v>58</v>
      </c>
      <c r="V29" s="75">
        <v>0</v>
      </c>
      <c r="W29" s="76">
        <v>0</v>
      </c>
      <c r="X29" s="75">
        <v>25</v>
      </c>
      <c r="Y29" s="76">
        <v>1</v>
      </c>
      <c r="Z29" s="75">
        <v>0</v>
      </c>
      <c r="AA29" s="76">
        <v>0</v>
      </c>
      <c r="AB29" s="75">
        <v>288</v>
      </c>
      <c r="AC29" s="76">
        <v>1</v>
      </c>
      <c r="AD29" s="75">
        <v>116647.7</v>
      </c>
      <c r="AE29" s="76">
        <v>259</v>
      </c>
      <c r="AF29" s="75">
        <v>0</v>
      </c>
      <c r="AG29" s="76">
        <v>0</v>
      </c>
      <c r="AH29" s="75">
        <v>18477</v>
      </c>
      <c r="AI29" s="76">
        <v>13</v>
      </c>
      <c r="AJ29" s="75">
        <v>5346.3</v>
      </c>
      <c r="AK29" s="76">
        <v>3</v>
      </c>
      <c r="AL29" s="75">
        <v>52699.9</v>
      </c>
      <c r="AM29" s="76">
        <v>38</v>
      </c>
      <c r="AN29" s="75">
        <v>104581</v>
      </c>
      <c r="AO29" s="76">
        <v>21</v>
      </c>
      <c r="AP29" s="75">
        <v>0</v>
      </c>
      <c r="AQ29" s="76">
        <v>0</v>
      </c>
      <c r="AR29" s="75">
        <v>12219</v>
      </c>
      <c r="AS29" s="76">
        <v>23</v>
      </c>
      <c r="AT29" s="75">
        <v>0</v>
      </c>
      <c r="AU29" s="76">
        <v>0</v>
      </c>
      <c r="AV29" s="75">
        <v>0</v>
      </c>
      <c r="AW29" s="76">
        <v>0</v>
      </c>
      <c r="AX29" s="75">
        <v>0</v>
      </c>
      <c r="AY29" s="76">
        <v>0</v>
      </c>
      <c r="AZ29" s="75">
        <v>1566</v>
      </c>
      <c r="BA29" s="76">
        <v>1</v>
      </c>
      <c r="BB29" s="75">
        <v>0</v>
      </c>
      <c r="BC29" s="76">
        <v>0</v>
      </c>
      <c r="BD29" s="75">
        <v>3628</v>
      </c>
      <c r="BE29" s="76">
        <v>10</v>
      </c>
      <c r="BF29" s="75">
        <v>4097</v>
      </c>
      <c r="BG29" s="76">
        <v>7</v>
      </c>
    </row>
    <row r="30" spans="1:59" s="5" customFormat="1" ht="21.75" customHeight="1">
      <c r="A30" s="81" t="s">
        <v>31</v>
      </c>
      <c r="B30" s="75">
        <v>7434343.5</v>
      </c>
      <c r="C30" s="76">
        <v>3918</v>
      </c>
      <c r="D30" s="75">
        <v>832481</v>
      </c>
      <c r="E30" s="76">
        <v>1042</v>
      </c>
      <c r="F30" s="75">
        <v>628153</v>
      </c>
      <c r="G30" s="76">
        <v>716</v>
      </c>
      <c r="H30" s="75">
        <v>0</v>
      </c>
      <c r="I30" s="76">
        <v>0</v>
      </c>
      <c r="J30" s="75">
        <v>0</v>
      </c>
      <c r="K30" s="76">
        <v>0</v>
      </c>
      <c r="L30" s="75">
        <v>5048933</v>
      </c>
      <c r="M30" s="76">
        <v>685</v>
      </c>
      <c r="N30" s="75">
        <v>0</v>
      </c>
      <c r="O30" s="76">
        <v>0</v>
      </c>
      <c r="P30" s="75">
        <v>0</v>
      </c>
      <c r="Q30" s="76">
        <v>0</v>
      </c>
      <c r="R30" s="75">
        <v>138049</v>
      </c>
      <c r="S30" s="76">
        <v>415</v>
      </c>
      <c r="T30" s="75">
        <v>45135</v>
      </c>
      <c r="U30" s="76">
        <v>22</v>
      </c>
      <c r="V30" s="75">
        <v>11073</v>
      </c>
      <c r="W30" s="76">
        <v>1</v>
      </c>
      <c r="X30" s="75">
        <v>2793</v>
      </c>
      <c r="Y30" s="76">
        <v>3</v>
      </c>
      <c r="Z30" s="75">
        <v>1185</v>
      </c>
      <c r="AA30" s="76">
        <v>3</v>
      </c>
      <c r="AB30" s="75">
        <v>3536</v>
      </c>
      <c r="AC30" s="76">
        <v>7</v>
      </c>
      <c r="AD30" s="75">
        <v>367782.6</v>
      </c>
      <c r="AE30" s="76">
        <v>732</v>
      </c>
      <c r="AF30" s="75">
        <v>107838</v>
      </c>
      <c r="AG30" s="76">
        <v>71</v>
      </c>
      <c r="AH30" s="75">
        <v>927</v>
      </c>
      <c r="AI30" s="76">
        <v>3</v>
      </c>
      <c r="AJ30" s="75">
        <v>7761</v>
      </c>
      <c r="AK30" s="76">
        <v>5</v>
      </c>
      <c r="AL30" s="75">
        <v>71514.899999999994</v>
      </c>
      <c r="AM30" s="76">
        <v>56</v>
      </c>
      <c r="AN30" s="75">
        <v>0</v>
      </c>
      <c r="AO30" s="76">
        <v>0</v>
      </c>
      <c r="AP30" s="75">
        <v>0</v>
      </c>
      <c r="AQ30" s="76">
        <v>0</v>
      </c>
      <c r="AR30" s="75">
        <v>8882</v>
      </c>
      <c r="AS30" s="76">
        <v>33</v>
      </c>
      <c r="AT30" s="75">
        <v>0</v>
      </c>
      <c r="AU30" s="76">
        <v>0</v>
      </c>
      <c r="AV30" s="75">
        <v>0</v>
      </c>
      <c r="AW30" s="76">
        <v>0</v>
      </c>
      <c r="AX30" s="75">
        <v>0</v>
      </c>
      <c r="AY30" s="76">
        <v>0</v>
      </c>
      <c r="AZ30" s="75">
        <v>3841</v>
      </c>
      <c r="BA30" s="76">
        <v>2</v>
      </c>
      <c r="BB30" s="75">
        <v>0</v>
      </c>
      <c r="BC30" s="76">
        <v>0</v>
      </c>
      <c r="BD30" s="75">
        <v>21068</v>
      </c>
      <c r="BE30" s="76">
        <v>48</v>
      </c>
      <c r="BF30" s="75">
        <v>133391</v>
      </c>
      <c r="BG30" s="76">
        <v>74</v>
      </c>
    </row>
    <row r="31" spans="1:59" s="5" customFormat="1" ht="21.75" customHeight="1">
      <c r="A31" s="81" t="s">
        <v>32</v>
      </c>
      <c r="B31" s="75">
        <v>2921519.4</v>
      </c>
      <c r="C31" s="76">
        <v>3012</v>
      </c>
      <c r="D31" s="75">
        <v>350115</v>
      </c>
      <c r="E31" s="76">
        <v>708</v>
      </c>
      <c r="F31" s="75">
        <v>71183</v>
      </c>
      <c r="G31" s="76">
        <v>146</v>
      </c>
      <c r="H31" s="75">
        <v>0</v>
      </c>
      <c r="I31" s="76">
        <v>0</v>
      </c>
      <c r="J31" s="75">
        <v>0</v>
      </c>
      <c r="K31" s="76">
        <v>0</v>
      </c>
      <c r="L31" s="75">
        <v>1122301</v>
      </c>
      <c r="M31" s="76">
        <v>363</v>
      </c>
      <c r="N31" s="75">
        <v>0</v>
      </c>
      <c r="O31" s="76">
        <v>0</v>
      </c>
      <c r="P31" s="75">
        <v>0</v>
      </c>
      <c r="Q31" s="76">
        <v>0</v>
      </c>
      <c r="R31" s="75">
        <v>572272.19999999995</v>
      </c>
      <c r="S31" s="76">
        <v>1048</v>
      </c>
      <c r="T31" s="75">
        <v>17722</v>
      </c>
      <c r="U31" s="76">
        <v>9</v>
      </c>
      <c r="V31" s="75">
        <v>55703.1</v>
      </c>
      <c r="W31" s="76">
        <v>6</v>
      </c>
      <c r="X31" s="75">
        <v>32177.8</v>
      </c>
      <c r="Y31" s="76">
        <v>5</v>
      </c>
      <c r="Z31" s="75">
        <v>2745</v>
      </c>
      <c r="AA31" s="76">
        <v>4</v>
      </c>
      <c r="AB31" s="75">
        <v>429</v>
      </c>
      <c r="AC31" s="76">
        <v>2</v>
      </c>
      <c r="AD31" s="75">
        <v>243353.1</v>
      </c>
      <c r="AE31" s="76">
        <v>462</v>
      </c>
      <c r="AF31" s="75">
        <v>63034</v>
      </c>
      <c r="AG31" s="76">
        <v>108</v>
      </c>
      <c r="AH31" s="75">
        <v>12306.4</v>
      </c>
      <c r="AI31" s="76">
        <v>6</v>
      </c>
      <c r="AJ31" s="75">
        <v>6663.6</v>
      </c>
      <c r="AK31" s="76">
        <v>1</v>
      </c>
      <c r="AL31" s="75">
        <v>21495</v>
      </c>
      <c r="AM31" s="76">
        <v>23</v>
      </c>
      <c r="AN31" s="75">
        <v>0</v>
      </c>
      <c r="AO31" s="76">
        <v>0</v>
      </c>
      <c r="AP31" s="75">
        <v>0</v>
      </c>
      <c r="AQ31" s="76">
        <v>0</v>
      </c>
      <c r="AR31" s="75">
        <v>9638.7000000000007</v>
      </c>
      <c r="AS31" s="76">
        <v>13</v>
      </c>
      <c r="AT31" s="75">
        <v>136370.20000000001</v>
      </c>
      <c r="AU31" s="76">
        <v>27</v>
      </c>
      <c r="AV31" s="75">
        <v>400</v>
      </c>
      <c r="AW31" s="76">
        <v>3</v>
      </c>
      <c r="AX31" s="75">
        <v>0</v>
      </c>
      <c r="AY31" s="76">
        <v>0</v>
      </c>
      <c r="AZ31" s="75">
        <v>14477.8</v>
      </c>
      <c r="BA31" s="76">
        <v>16</v>
      </c>
      <c r="BB31" s="75">
        <v>0</v>
      </c>
      <c r="BC31" s="76">
        <v>0</v>
      </c>
      <c r="BD31" s="75">
        <v>22244</v>
      </c>
      <c r="BE31" s="76">
        <v>35</v>
      </c>
      <c r="BF31" s="75">
        <v>166888.5</v>
      </c>
      <c r="BG31" s="76">
        <v>27</v>
      </c>
    </row>
    <row r="32" spans="1:59" s="5" customFormat="1" ht="21.75" customHeight="1">
      <c r="A32" s="81" t="s">
        <v>33</v>
      </c>
      <c r="B32" s="75">
        <v>3082493</v>
      </c>
      <c r="C32" s="76">
        <v>3909</v>
      </c>
      <c r="D32" s="75">
        <v>1125433</v>
      </c>
      <c r="E32" s="76">
        <v>1376</v>
      </c>
      <c r="F32" s="75">
        <v>158586</v>
      </c>
      <c r="G32" s="76">
        <v>264</v>
      </c>
      <c r="H32" s="75">
        <v>0</v>
      </c>
      <c r="I32" s="76">
        <v>0</v>
      </c>
      <c r="J32" s="75">
        <v>0</v>
      </c>
      <c r="K32" s="76">
        <v>0</v>
      </c>
      <c r="L32" s="75">
        <v>1527859</v>
      </c>
      <c r="M32" s="76">
        <v>899</v>
      </c>
      <c r="N32" s="75">
        <v>0</v>
      </c>
      <c r="O32" s="76">
        <v>0</v>
      </c>
      <c r="P32" s="75">
        <v>0</v>
      </c>
      <c r="Q32" s="76">
        <v>0</v>
      </c>
      <c r="R32" s="75">
        <v>145262.70000000001</v>
      </c>
      <c r="S32" s="76">
        <v>722</v>
      </c>
      <c r="T32" s="75">
        <v>0</v>
      </c>
      <c r="U32" s="76">
        <v>0</v>
      </c>
      <c r="V32" s="75">
        <v>11350</v>
      </c>
      <c r="W32" s="76">
        <v>2</v>
      </c>
      <c r="X32" s="75">
        <v>821.6</v>
      </c>
      <c r="Y32" s="76">
        <v>8</v>
      </c>
      <c r="Z32" s="75">
        <v>0</v>
      </c>
      <c r="AA32" s="76">
        <v>0</v>
      </c>
      <c r="AB32" s="75">
        <v>0</v>
      </c>
      <c r="AC32" s="76">
        <v>0</v>
      </c>
      <c r="AD32" s="75">
        <v>55796.1</v>
      </c>
      <c r="AE32" s="76">
        <v>516</v>
      </c>
      <c r="AF32" s="75">
        <v>0</v>
      </c>
      <c r="AG32" s="76">
        <v>0</v>
      </c>
      <c r="AH32" s="75">
        <v>11307</v>
      </c>
      <c r="AI32" s="76">
        <v>27</v>
      </c>
      <c r="AJ32" s="75">
        <v>1220</v>
      </c>
      <c r="AK32" s="76">
        <v>5</v>
      </c>
      <c r="AL32" s="75">
        <v>107</v>
      </c>
      <c r="AM32" s="76">
        <v>1</v>
      </c>
      <c r="AN32" s="75">
        <v>2473</v>
      </c>
      <c r="AO32" s="76">
        <v>2</v>
      </c>
      <c r="AP32" s="75">
        <v>1601</v>
      </c>
      <c r="AQ32" s="76">
        <v>1</v>
      </c>
      <c r="AR32" s="75">
        <v>0</v>
      </c>
      <c r="AS32" s="76">
        <v>0</v>
      </c>
      <c r="AT32" s="75">
        <v>7918.6</v>
      </c>
      <c r="AU32" s="76">
        <v>11</v>
      </c>
      <c r="AV32" s="75">
        <v>0</v>
      </c>
      <c r="AW32" s="76">
        <v>0</v>
      </c>
      <c r="AX32" s="75">
        <v>0</v>
      </c>
      <c r="AY32" s="76">
        <v>0</v>
      </c>
      <c r="AZ32" s="75">
        <v>1216</v>
      </c>
      <c r="BA32" s="76">
        <v>3</v>
      </c>
      <c r="BB32" s="75">
        <v>0</v>
      </c>
      <c r="BC32" s="76">
        <v>0</v>
      </c>
      <c r="BD32" s="75">
        <v>11777</v>
      </c>
      <c r="BE32" s="76">
        <v>26</v>
      </c>
      <c r="BF32" s="75">
        <v>19765</v>
      </c>
      <c r="BG32" s="76">
        <v>46</v>
      </c>
    </row>
    <row r="33" spans="1:59" s="5" customFormat="1" ht="21.75" customHeight="1">
      <c r="A33" s="81" t="s">
        <v>34</v>
      </c>
      <c r="B33" s="75">
        <v>1429258.9</v>
      </c>
      <c r="C33" s="76">
        <v>1769</v>
      </c>
      <c r="D33" s="75">
        <v>7488</v>
      </c>
      <c r="E33" s="76">
        <v>30</v>
      </c>
      <c r="F33" s="75">
        <v>646</v>
      </c>
      <c r="G33" s="76">
        <v>8</v>
      </c>
      <c r="H33" s="75">
        <v>0</v>
      </c>
      <c r="I33" s="76">
        <v>0</v>
      </c>
      <c r="J33" s="75">
        <v>0</v>
      </c>
      <c r="K33" s="76">
        <v>0</v>
      </c>
      <c r="L33" s="75">
        <v>79011.199999999997</v>
      </c>
      <c r="M33" s="76">
        <v>34</v>
      </c>
      <c r="N33" s="75">
        <v>0</v>
      </c>
      <c r="O33" s="76">
        <v>0</v>
      </c>
      <c r="P33" s="75">
        <v>0</v>
      </c>
      <c r="Q33" s="76">
        <v>0</v>
      </c>
      <c r="R33" s="75">
        <v>807109.1</v>
      </c>
      <c r="S33" s="76">
        <v>1494</v>
      </c>
      <c r="T33" s="75">
        <v>0</v>
      </c>
      <c r="U33" s="76">
        <v>0</v>
      </c>
      <c r="V33" s="75">
        <v>23943</v>
      </c>
      <c r="W33" s="76">
        <v>2</v>
      </c>
      <c r="X33" s="75">
        <v>10098.299999999999</v>
      </c>
      <c r="Y33" s="76">
        <v>15</v>
      </c>
      <c r="Z33" s="75">
        <v>2423</v>
      </c>
      <c r="AA33" s="76">
        <v>4</v>
      </c>
      <c r="AB33" s="75">
        <v>299</v>
      </c>
      <c r="AC33" s="76">
        <v>1</v>
      </c>
      <c r="AD33" s="75">
        <v>360678.8</v>
      </c>
      <c r="AE33" s="76">
        <v>150</v>
      </c>
      <c r="AF33" s="75">
        <v>0</v>
      </c>
      <c r="AG33" s="76">
        <v>0</v>
      </c>
      <c r="AH33" s="75">
        <v>0</v>
      </c>
      <c r="AI33" s="76">
        <v>0</v>
      </c>
      <c r="AJ33" s="75">
        <v>0</v>
      </c>
      <c r="AK33" s="76">
        <v>0</v>
      </c>
      <c r="AL33" s="75">
        <v>830.7</v>
      </c>
      <c r="AM33" s="76">
        <v>9</v>
      </c>
      <c r="AN33" s="75">
        <v>7506.5</v>
      </c>
      <c r="AO33" s="76">
        <v>1</v>
      </c>
      <c r="AP33" s="75">
        <v>0</v>
      </c>
      <c r="AQ33" s="76">
        <v>0</v>
      </c>
      <c r="AR33" s="75">
        <v>0</v>
      </c>
      <c r="AS33" s="76">
        <v>0</v>
      </c>
      <c r="AT33" s="75">
        <v>115353.4</v>
      </c>
      <c r="AU33" s="76">
        <v>14</v>
      </c>
      <c r="AV33" s="75">
        <v>10945.6</v>
      </c>
      <c r="AW33" s="76">
        <v>1</v>
      </c>
      <c r="AX33" s="75">
        <v>66</v>
      </c>
      <c r="AY33" s="76">
        <v>1</v>
      </c>
      <c r="AZ33" s="75">
        <v>1125</v>
      </c>
      <c r="BA33" s="76">
        <v>1</v>
      </c>
      <c r="BB33" s="75">
        <v>0</v>
      </c>
      <c r="BC33" s="76">
        <v>0</v>
      </c>
      <c r="BD33" s="75">
        <v>0</v>
      </c>
      <c r="BE33" s="76">
        <v>0</v>
      </c>
      <c r="BF33" s="75">
        <v>1735.3</v>
      </c>
      <c r="BG33" s="76">
        <v>4</v>
      </c>
    </row>
    <row r="34" spans="1:59" s="5" customFormat="1" ht="21.75" customHeight="1">
      <c r="A34" s="81" t="s">
        <v>35</v>
      </c>
      <c r="B34" s="75">
        <v>966619</v>
      </c>
      <c r="C34" s="76">
        <v>574</v>
      </c>
      <c r="D34" s="75">
        <v>129040</v>
      </c>
      <c r="E34" s="76">
        <v>235</v>
      </c>
      <c r="F34" s="75">
        <v>11542</v>
      </c>
      <c r="G34" s="76">
        <v>26</v>
      </c>
      <c r="H34" s="75">
        <v>3486</v>
      </c>
      <c r="I34" s="76">
        <v>3</v>
      </c>
      <c r="J34" s="75">
        <v>0</v>
      </c>
      <c r="K34" s="76">
        <v>0</v>
      </c>
      <c r="L34" s="75">
        <v>672245</v>
      </c>
      <c r="M34" s="76">
        <v>145</v>
      </c>
      <c r="N34" s="75">
        <v>0</v>
      </c>
      <c r="O34" s="76">
        <v>0</v>
      </c>
      <c r="P34" s="75">
        <v>0</v>
      </c>
      <c r="Q34" s="76">
        <v>0</v>
      </c>
      <c r="R34" s="75">
        <v>2737</v>
      </c>
      <c r="S34" s="76">
        <v>6</v>
      </c>
      <c r="T34" s="75">
        <v>0</v>
      </c>
      <c r="U34" s="76">
        <v>0</v>
      </c>
      <c r="V34" s="75">
        <v>0</v>
      </c>
      <c r="W34" s="76">
        <v>0</v>
      </c>
      <c r="X34" s="75">
        <v>0</v>
      </c>
      <c r="Y34" s="76">
        <v>0</v>
      </c>
      <c r="Z34" s="75">
        <v>3215</v>
      </c>
      <c r="AA34" s="76">
        <v>3</v>
      </c>
      <c r="AB34" s="75">
        <v>0</v>
      </c>
      <c r="AC34" s="76">
        <v>0</v>
      </c>
      <c r="AD34" s="75">
        <v>21192</v>
      </c>
      <c r="AE34" s="76">
        <v>35</v>
      </c>
      <c r="AF34" s="75">
        <v>73480</v>
      </c>
      <c r="AG34" s="76">
        <v>71</v>
      </c>
      <c r="AH34" s="75">
        <v>0</v>
      </c>
      <c r="AI34" s="76">
        <v>0</v>
      </c>
      <c r="AJ34" s="75">
        <v>5158</v>
      </c>
      <c r="AK34" s="76">
        <v>12</v>
      </c>
      <c r="AL34" s="75">
        <v>3960</v>
      </c>
      <c r="AM34" s="76">
        <v>9</v>
      </c>
      <c r="AN34" s="75">
        <v>0</v>
      </c>
      <c r="AO34" s="76">
        <v>0</v>
      </c>
      <c r="AP34" s="75">
        <v>0</v>
      </c>
      <c r="AQ34" s="76">
        <v>0</v>
      </c>
      <c r="AR34" s="75">
        <v>20058</v>
      </c>
      <c r="AS34" s="76">
        <v>3</v>
      </c>
      <c r="AT34" s="75">
        <v>2489</v>
      </c>
      <c r="AU34" s="76">
        <v>5</v>
      </c>
      <c r="AV34" s="75">
        <v>0</v>
      </c>
      <c r="AW34" s="76">
        <v>0</v>
      </c>
      <c r="AX34" s="75">
        <v>0</v>
      </c>
      <c r="AY34" s="76">
        <v>0</v>
      </c>
      <c r="AZ34" s="75">
        <v>0</v>
      </c>
      <c r="BA34" s="76">
        <v>0</v>
      </c>
      <c r="BB34" s="75">
        <v>0</v>
      </c>
      <c r="BC34" s="76">
        <v>0</v>
      </c>
      <c r="BD34" s="75">
        <v>18017</v>
      </c>
      <c r="BE34" s="76">
        <v>21</v>
      </c>
      <c r="BF34" s="75">
        <v>0</v>
      </c>
      <c r="BG34" s="76">
        <v>0</v>
      </c>
    </row>
    <row r="35" spans="1:59" s="5" customFormat="1" ht="21.75" customHeight="1">
      <c r="A35" s="81" t="s">
        <v>36</v>
      </c>
      <c r="B35" s="75">
        <v>1468379.8</v>
      </c>
      <c r="C35" s="76">
        <v>1535</v>
      </c>
      <c r="D35" s="75">
        <v>53240</v>
      </c>
      <c r="E35" s="76">
        <v>124</v>
      </c>
      <c r="F35" s="75">
        <v>23047</v>
      </c>
      <c r="G35" s="76">
        <v>46</v>
      </c>
      <c r="H35" s="75">
        <v>0</v>
      </c>
      <c r="I35" s="76">
        <v>0</v>
      </c>
      <c r="J35" s="75">
        <v>0</v>
      </c>
      <c r="K35" s="76">
        <v>0</v>
      </c>
      <c r="L35" s="75">
        <v>523049.6</v>
      </c>
      <c r="M35" s="76">
        <v>154</v>
      </c>
      <c r="N35" s="75">
        <v>0</v>
      </c>
      <c r="O35" s="76">
        <v>0</v>
      </c>
      <c r="P35" s="75">
        <v>0</v>
      </c>
      <c r="Q35" s="76">
        <v>0</v>
      </c>
      <c r="R35" s="75">
        <v>587516.5</v>
      </c>
      <c r="S35" s="76">
        <v>1033</v>
      </c>
      <c r="T35" s="75">
        <v>0</v>
      </c>
      <c r="U35" s="76">
        <v>0</v>
      </c>
      <c r="V35" s="75">
        <v>38644.1</v>
      </c>
      <c r="W35" s="76">
        <v>4</v>
      </c>
      <c r="X35" s="75">
        <v>2124.9</v>
      </c>
      <c r="Y35" s="76">
        <v>5</v>
      </c>
      <c r="Z35" s="75">
        <v>440.2</v>
      </c>
      <c r="AA35" s="76">
        <v>2</v>
      </c>
      <c r="AB35" s="75">
        <v>363</v>
      </c>
      <c r="AC35" s="76">
        <v>1</v>
      </c>
      <c r="AD35" s="75">
        <v>196504.1</v>
      </c>
      <c r="AE35" s="76">
        <v>133</v>
      </c>
      <c r="AF35" s="75">
        <v>0</v>
      </c>
      <c r="AG35" s="76">
        <v>0</v>
      </c>
      <c r="AH35" s="75">
        <v>1296.4000000000001</v>
      </c>
      <c r="AI35" s="76">
        <v>1</v>
      </c>
      <c r="AJ35" s="75">
        <v>1060</v>
      </c>
      <c r="AK35" s="76">
        <v>2</v>
      </c>
      <c r="AL35" s="75">
        <v>4498.8</v>
      </c>
      <c r="AM35" s="76">
        <v>10</v>
      </c>
      <c r="AN35" s="75">
        <v>0</v>
      </c>
      <c r="AO35" s="76">
        <v>0</v>
      </c>
      <c r="AP35" s="75">
        <v>0</v>
      </c>
      <c r="AQ35" s="76">
        <v>0</v>
      </c>
      <c r="AR35" s="75">
        <v>0</v>
      </c>
      <c r="AS35" s="76">
        <v>0</v>
      </c>
      <c r="AT35" s="75">
        <v>21255.1</v>
      </c>
      <c r="AU35" s="76">
        <v>3</v>
      </c>
      <c r="AV35" s="75">
        <v>0</v>
      </c>
      <c r="AW35" s="76">
        <v>0</v>
      </c>
      <c r="AX35" s="75">
        <v>0</v>
      </c>
      <c r="AY35" s="76">
        <v>0</v>
      </c>
      <c r="AZ35" s="75">
        <v>14502.1</v>
      </c>
      <c r="BA35" s="76">
        <v>12</v>
      </c>
      <c r="BB35" s="75">
        <v>0</v>
      </c>
      <c r="BC35" s="76">
        <v>0</v>
      </c>
      <c r="BD35" s="75">
        <v>317</v>
      </c>
      <c r="BE35" s="76">
        <v>2</v>
      </c>
      <c r="BF35" s="75">
        <v>521</v>
      </c>
      <c r="BG35" s="76">
        <v>3</v>
      </c>
    </row>
    <row r="36" spans="1:59" s="5" customFormat="1" ht="21.75" customHeight="1">
      <c r="A36" s="81" t="s">
        <v>37</v>
      </c>
      <c r="B36" s="75">
        <v>3301703.2</v>
      </c>
      <c r="C36" s="76">
        <v>2198</v>
      </c>
      <c r="D36" s="75">
        <v>311970</v>
      </c>
      <c r="E36" s="76">
        <v>391</v>
      </c>
      <c r="F36" s="75">
        <v>308524</v>
      </c>
      <c r="G36" s="76">
        <v>313</v>
      </c>
      <c r="H36" s="75">
        <v>340</v>
      </c>
      <c r="I36" s="76">
        <v>1</v>
      </c>
      <c r="J36" s="75">
        <v>0</v>
      </c>
      <c r="K36" s="76">
        <v>0</v>
      </c>
      <c r="L36" s="75">
        <v>1508412.4</v>
      </c>
      <c r="M36" s="76">
        <v>322</v>
      </c>
      <c r="N36" s="75">
        <v>0</v>
      </c>
      <c r="O36" s="76">
        <v>0</v>
      </c>
      <c r="P36" s="75">
        <v>0</v>
      </c>
      <c r="Q36" s="76">
        <v>0</v>
      </c>
      <c r="R36" s="75">
        <v>681044.5</v>
      </c>
      <c r="S36" s="76">
        <v>680</v>
      </c>
      <c r="T36" s="75">
        <v>12954</v>
      </c>
      <c r="U36" s="76">
        <v>11</v>
      </c>
      <c r="V36" s="75">
        <v>30757.4</v>
      </c>
      <c r="W36" s="76">
        <v>3</v>
      </c>
      <c r="X36" s="75">
        <v>14374.8</v>
      </c>
      <c r="Y36" s="76">
        <v>13</v>
      </c>
      <c r="Z36" s="75">
        <v>1526</v>
      </c>
      <c r="AA36" s="76">
        <v>1</v>
      </c>
      <c r="AB36" s="75">
        <v>2480</v>
      </c>
      <c r="AC36" s="76">
        <v>2</v>
      </c>
      <c r="AD36" s="75">
        <v>293093.09999999998</v>
      </c>
      <c r="AE36" s="76">
        <v>362</v>
      </c>
      <c r="AF36" s="75">
        <v>0</v>
      </c>
      <c r="AG36" s="76">
        <v>0</v>
      </c>
      <c r="AH36" s="75">
        <v>5785.8</v>
      </c>
      <c r="AI36" s="76">
        <v>6</v>
      </c>
      <c r="AJ36" s="75">
        <v>144</v>
      </c>
      <c r="AK36" s="76">
        <v>2</v>
      </c>
      <c r="AL36" s="75">
        <v>17152</v>
      </c>
      <c r="AM36" s="76">
        <v>10</v>
      </c>
      <c r="AN36" s="75">
        <v>3942</v>
      </c>
      <c r="AO36" s="76">
        <v>2</v>
      </c>
      <c r="AP36" s="75">
        <v>0</v>
      </c>
      <c r="AQ36" s="76">
        <v>0</v>
      </c>
      <c r="AR36" s="75">
        <v>0</v>
      </c>
      <c r="AS36" s="76">
        <v>0</v>
      </c>
      <c r="AT36" s="75">
        <v>4193</v>
      </c>
      <c r="AU36" s="76">
        <v>2</v>
      </c>
      <c r="AV36" s="75">
        <v>0</v>
      </c>
      <c r="AW36" s="76">
        <v>0</v>
      </c>
      <c r="AX36" s="75">
        <v>49588.3</v>
      </c>
      <c r="AY36" s="76">
        <v>1</v>
      </c>
      <c r="AZ36" s="75">
        <v>6488</v>
      </c>
      <c r="BA36" s="76">
        <v>6</v>
      </c>
      <c r="BB36" s="75">
        <v>0</v>
      </c>
      <c r="BC36" s="76">
        <v>0</v>
      </c>
      <c r="BD36" s="75">
        <v>13896</v>
      </c>
      <c r="BE36" s="76">
        <v>30</v>
      </c>
      <c r="BF36" s="75">
        <v>35037.9</v>
      </c>
      <c r="BG36" s="76">
        <v>40</v>
      </c>
    </row>
    <row r="37" spans="1:59" s="5" customFormat="1" ht="21.75" customHeight="1">
      <c r="A37" s="81" t="s">
        <v>38</v>
      </c>
      <c r="B37" s="75">
        <v>1851919.4</v>
      </c>
      <c r="C37" s="76">
        <v>976</v>
      </c>
      <c r="D37" s="75">
        <v>272258</v>
      </c>
      <c r="E37" s="76">
        <v>319</v>
      </c>
      <c r="F37" s="75">
        <v>89758</v>
      </c>
      <c r="G37" s="76">
        <v>120</v>
      </c>
      <c r="H37" s="75">
        <v>0</v>
      </c>
      <c r="I37" s="76">
        <v>0</v>
      </c>
      <c r="J37" s="75">
        <v>0</v>
      </c>
      <c r="K37" s="76">
        <v>0</v>
      </c>
      <c r="L37" s="75">
        <v>1206490</v>
      </c>
      <c r="M37" s="76">
        <v>319</v>
      </c>
      <c r="N37" s="75">
        <v>0</v>
      </c>
      <c r="O37" s="76">
        <v>0</v>
      </c>
      <c r="P37" s="75">
        <v>0</v>
      </c>
      <c r="Q37" s="76">
        <v>0</v>
      </c>
      <c r="R37" s="75">
        <v>38328.400000000001</v>
      </c>
      <c r="S37" s="76">
        <v>58</v>
      </c>
      <c r="T37" s="75">
        <v>0</v>
      </c>
      <c r="U37" s="76">
        <v>0</v>
      </c>
      <c r="V37" s="75">
        <v>0</v>
      </c>
      <c r="W37" s="76">
        <v>0</v>
      </c>
      <c r="X37" s="75">
        <v>0</v>
      </c>
      <c r="Y37" s="76">
        <v>0</v>
      </c>
      <c r="Z37" s="75">
        <v>3904</v>
      </c>
      <c r="AA37" s="76">
        <v>4</v>
      </c>
      <c r="AB37" s="75">
        <v>0</v>
      </c>
      <c r="AC37" s="76">
        <v>0</v>
      </c>
      <c r="AD37" s="75">
        <v>41468</v>
      </c>
      <c r="AE37" s="76">
        <v>94</v>
      </c>
      <c r="AF37" s="75">
        <v>0</v>
      </c>
      <c r="AG37" s="76">
        <v>0</v>
      </c>
      <c r="AH37" s="75">
        <v>0</v>
      </c>
      <c r="AI37" s="76">
        <v>0</v>
      </c>
      <c r="AJ37" s="75">
        <v>177</v>
      </c>
      <c r="AK37" s="76">
        <v>2</v>
      </c>
      <c r="AL37" s="75">
        <v>13583</v>
      </c>
      <c r="AM37" s="76">
        <v>25</v>
      </c>
      <c r="AN37" s="75">
        <v>0</v>
      </c>
      <c r="AO37" s="76">
        <v>0</v>
      </c>
      <c r="AP37" s="75">
        <v>0</v>
      </c>
      <c r="AQ37" s="76">
        <v>0</v>
      </c>
      <c r="AR37" s="75">
        <v>9</v>
      </c>
      <c r="AS37" s="76">
        <v>1</v>
      </c>
      <c r="AT37" s="75">
        <v>0</v>
      </c>
      <c r="AU37" s="76">
        <v>0</v>
      </c>
      <c r="AV37" s="75">
        <v>157345</v>
      </c>
      <c r="AW37" s="76">
        <v>4</v>
      </c>
      <c r="AX37" s="75">
        <v>0</v>
      </c>
      <c r="AY37" s="76">
        <v>0</v>
      </c>
      <c r="AZ37" s="75">
        <v>13946</v>
      </c>
      <c r="BA37" s="76">
        <v>3</v>
      </c>
      <c r="BB37" s="75">
        <v>0</v>
      </c>
      <c r="BC37" s="76">
        <v>0</v>
      </c>
      <c r="BD37" s="75">
        <v>8810</v>
      </c>
      <c r="BE37" s="76">
        <v>22</v>
      </c>
      <c r="BF37" s="75">
        <v>5843</v>
      </c>
      <c r="BG37" s="76">
        <v>5</v>
      </c>
    </row>
    <row r="38" spans="1:59" s="5" customFormat="1" ht="21.75" customHeight="1">
      <c r="A38" s="81" t="s">
        <v>39</v>
      </c>
      <c r="B38" s="75">
        <v>984004</v>
      </c>
      <c r="C38" s="76">
        <v>1489</v>
      </c>
      <c r="D38" s="75">
        <v>0</v>
      </c>
      <c r="E38" s="76">
        <v>0</v>
      </c>
      <c r="F38" s="75">
        <v>0</v>
      </c>
      <c r="G38" s="76">
        <v>0</v>
      </c>
      <c r="H38" s="75">
        <v>0</v>
      </c>
      <c r="I38" s="76">
        <v>0</v>
      </c>
      <c r="J38" s="75">
        <v>0</v>
      </c>
      <c r="K38" s="76">
        <v>0</v>
      </c>
      <c r="L38" s="75">
        <v>43922.6</v>
      </c>
      <c r="M38" s="76">
        <v>15</v>
      </c>
      <c r="N38" s="75">
        <v>0</v>
      </c>
      <c r="O38" s="76">
        <v>0</v>
      </c>
      <c r="P38" s="75">
        <v>0</v>
      </c>
      <c r="Q38" s="76">
        <v>0</v>
      </c>
      <c r="R38" s="75">
        <v>615853.80000000005</v>
      </c>
      <c r="S38" s="76">
        <v>1403</v>
      </c>
      <c r="T38" s="75">
        <v>0</v>
      </c>
      <c r="U38" s="76">
        <v>0</v>
      </c>
      <c r="V38" s="75">
        <v>34096.300000000003</v>
      </c>
      <c r="W38" s="76">
        <v>2</v>
      </c>
      <c r="X38" s="75">
        <v>2812</v>
      </c>
      <c r="Y38" s="76">
        <v>10</v>
      </c>
      <c r="Z38" s="75">
        <v>661.2</v>
      </c>
      <c r="AA38" s="76">
        <v>1</v>
      </c>
      <c r="AB38" s="75">
        <v>0</v>
      </c>
      <c r="AC38" s="76">
        <v>0</v>
      </c>
      <c r="AD38" s="75">
        <v>261986.2</v>
      </c>
      <c r="AE38" s="76">
        <v>42</v>
      </c>
      <c r="AF38" s="75">
        <v>0</v>
      </c>
      <c r="AG38" s="76">
        <v>0</v>
      </c>
      <c r="AH38" s="75">
        <v>0</v>
      </c>
      <c r="AI38" s="76">
        <v>0</v>
      </c>
      <c r="AJ38" s="75">
        <v>0</v>
      </c>
      <c r="AK38" s="76">
        <v>0</v>
      </c>
      <c r="AL38" s="75">
        <v>0</v>
      </c>
      <c r="AM38" s="76">
        <v>0</v>
      </c>
      <c r="AN38" s="75">
        <v>0</v>
      </c>
      <c r="AO38" s="76">
        <v>0</v>
      </c>
      <c r="AP38" s="75">
        <v>0</v>
      </c>
      <c r="AQ38" s="76">
        <v>0</v>
      </c>
      <c r="AR38" s="75">
        <v>0</v>
      </c>
      <c r="AS38" s="76">
        <v>0</v>
      </c>
      <c r="AT38" s="75">
        <v>19675.2</v>
      </c>
      <c r="AU38" s="76">
        <v>11</v>
      </c>
      <c r="AV38" s="75">
        <v>0</v>
      </c>
      <c r="AW38" s="76">
        <v>0</v>
      </c>
      <c r="AX38" s="75">
        <v>0</v>
      </c>
      <c r="AY38" s="76">
        <v>0</v>
      </c>
      <c r="AZ38" s="75">
        <v>4996.7</v>
      </c>
      <c r="BA38" s="76">
        <v>5</v>
      </c>
      <c r="BB38" s="75">
        <v>0</v>
      </c>
      <c r="BC38" s="76">
        <v>0</v>
      </c>
      <c r="BD38" s="75">
        <v>0</v>
      </c>
      <c r="BE38" s="76">
        <v>0</v>
      </c>
      <c r="BF38" s="75">
        <v>0</v>
      </c>
      <c r="BG38" s="76">
        <v>0</v>
      </c>
    </row>
    <row r="39" spans="1:59" s="5" customFormat="1" ht="21.75" customHeight="1">
      <c r="A39" s="81" t="s">
        <v>40</v>
      </c>
      <c r="B39" s="75">
        <v>3422392.4</v>
      </c>
      <c r="C39" s="76">
        <v>3842</v>
      </c>
      <c r="D39" s="75">
        <v>800327</v>
      </c>
      <c r="E39" s="76">
        <v>1030</v>
      </c>
      <c r="F39" s="75">
        <v>386914</v>
      </c>
      <c r="G39" s="76">
        <v>632</v>
      </c>
      <c r="H39" s="75">
        <v>4119</v>
      </c>
      <c r="I39" s="76">
        <v>4</v>
      </c>
      <c r="J39" s="75">
        <v>0</v>
      </c>
      <c r="K39" s="76">
        <v>0</v>
      </c>
      <c r="L39" s="75">
        <v>1169568</v>
      </c>
      <c r="M39" s="76">
        <v>622</v>
      </c>
      <c r="N39" s="75">
        <v>0</v>
      </c>
      <c r="O39" s="76">
        <v>0</v>
      </c>
      <c r="P39" s="75">
        <v>0</v>
      </c>
      <c r="Q39" s="76">
        <v>0</v>
      </c>
      <c r="R39" s="75">
        <v>430614.5</v>
      </c>
      <c r="S39" s="76">
        <v>845</v>
      </c>
      <c r="T39" s="75">
        <v>0</v>
      </c>
      <c r="U39" s="76">
        <v>0</v>
      </c>
      <c r="V39" s="75">
        <v>30448.7</v>
      </c>
      <c r="W39" s="76">
        <v>2</v>
      </c>
      <c r="X39" s="75">
        <v>22037.3</v>
      </c>
      <c r="Y39" s="76">
        <v>10</v>
      </c>
      <c r="Z39" s="75">
        <v>0</v>
      </c>
      <c r="AA39" s="76">
        <v>0</v>
      </c>
      <c r="AB39" s="75">
        <v>350</v>
      </c>
      <c r="AC39" s="76">
        <v>1</v>
      </c>
      <c r="AD39" s="75">
        <v>281622.09999999998</v>
      </c>
      <c r="AE39" s="76">
        <v>558</v>
      </c>
      <c r="AF39" s="75">
        <v>0</v>
      </c>
      <c r="AG39" s="76">
        <v>0</v>
      </c>
      <c r="AH39" s="75">
        <v>1881.6</v>
      </c>
      <c r="AI39" s="76">
        <v>6</v>
      </c>
      <c r="AJ39" s="75">
        <v>378</v>
      </c>
      <c r="AK39" s="76">
        <v>2</v>
      </c>
      <c r="AL39" s="75">
        <v>35326</v>
      </c>
      <c r="AM39" s="76">
        <v>16</v>
      </c>
      <c r="AN39" s="75">
        <v>22484</v>
      </c>
      <c r="AO39" s="76">
        <v>30</v>
      </c>
      <c r="AP39" s="75">
        <v>0</v>
      </c>
      <c r="AQ39" s="76">
        <v>0</v>
      </c>
      <c r="AR39" s="75">
        <v>3733.1</v>
      </c>
      <c r="AS39" s="76">
        <v>12</v>
      </c>
      <c r="AT39" s="75">
        <v>155520.9</v>
      </c>
      <c r="AU39" s="76">
        <v>29</v>
      </c>
      <c r="AV39" s="75">
        <v>0</v>
      </c>
      <c r="AW39" s="76">
        <v>0</v>
      </c>
      <c r="AX39" s="75">
        <v>0</v>
      </c>
      <c r="AY39" s="76">
        <v>0</v>
      </c>
      <c r="AZ39" s="75">
        <v>1541</v>
      </c>
      <c r="BA39" s="76">
        <v>2</v>
      </c>
      <c r="BB39" s="75">
        <v>0</v>
      </c>
      <c r="BC39" s="76">
        <v>0</v>
      </c>
      <c r="BD39" s="75">
        <v>15558</v>
      </c>
      <c r="BE39" s="76">
        <v>29</v>
      </c>
      <c r="BF39" s="75">
        <v>59969.2</v>
      </c>
      <c r="BG39" s="76">
        <v>12</v>
      </c>
    </row>
    <row r="40" spans="1:59" s="5" customFormat="1" ht="21.75" customHeight="1">
      <c r="A40" s="81" t="s">
        <v>41</v>
      </c>
      <c r="B40" s="75">
        <v>2552290.2999999998</v>
      </c>
      <c r="C40" s="76">
        <v>2823</v>
      </c>
      <c r="D40" s="75">
        <v>287046</v>
      </c>
      <c r="E40" s="76">
        <v>379</v>
      </c>
      <c r="F40" s="75">
        <v>320476</v>
      </c>
      <c r="G40" s="76">
        <v>385</v>
      </c>
      <c r="H40" s="75">
        <v>5341</v>
      </c>
      <c r="I40" s="76">
        <v>4</v>
      </c>
      <c r="J40" s="75">
        <v>0</v>
      </c>
      <c r="K40" s="76">
        <v>0</v>
      </c>
      <c r="L40" s="75">
        <v>715575</v>
      </c>
      <c r="M40" s="76">
        <v>298</v>
      </c>
      <c r="N40" s="75">
        <v>0</v>
      </c>
      <c r="O40" s="76">
        <v>0</v>
      </c>
      <c r="P40" s="75">
        <v>0</v>
      </c>
      <c r="Q40" s="76">
        <v>0</v>
      </c>
      <c r="R40" s="75">
        <v>663285.9</v>
      </c>
      <c r="S40" s="76">
        <v>1348</v>
      </c>
      <c r="T40" s="75">
        <v>2149</v>
      </c>
      <c r="U40" s="76">
        <v>1</v>
      </c>
      <c r="V40" s="75">
        <v>79321.7</v>
      </c>
      <c r="W40" s="76">
        <v>4</v>
      </c>
      <c r="X40" s="75">
        <v>14079.8</v>
      </c>
      <c r="Y40" s="76">
        <v>17</v>
      </c>
      <c r="Z40" s="75">
        <v>2654.1</v>
      </c>
      <c r="AA40" s="76">
        <v>7</v>
      </c>
      <c r="AB40" s="75">
        <v>7380</v>
      </c>
      <c r="AC40" s="76">
        <v>3</v>
      </c>
      <c r="AD40" s="75">
        <v>329306.7</v>
      </c>
      <c r="AE40" s="76">
        <v>260</v>
      </c>
      <c r="AF40" s="75">
        <v>46158</v>
      </c>
      <c r="AG40" s="76">
        <v>33</v>
      </c>
      <c r="AH40" s="75">
        <v>0</v>
      </c>
      <c r="AI40" s="76">
        <v>0</v>
      </c>
      <c r="AJ40" s="75">
        <v>23299</v>
      </c>
      <c r="AK40" s="76">
        <v>5</v>
      </c>
      <c r="AL40" s="75">
        <v>29266.799999999999</v>
      </c>
      <c r="AM40" s="76">
        <v>49</v>
      </c>
      <c r="AN40" s="75">
        <v>20</v>
      </c>
      <c r="AO40" s="76">
        <v>1</v>
      </c>
      <c r="AP40" s="75">
        <v>0</v>
      </c>
      <c r="AQ40" s="76">
        <v>0</v>
      </c>
      <c r="AR40" s="75">
        <v>0</v>
      </c>
      <c r="AS40" s="76">
        <v>0</v>
      </c>
      <c r="AT40" s="75">
        <v>5252</v>
      </c>
      <c r="AU40" s="76">
        <v>5</v>
      </c>
      <c r="AV40" s="75">
        <v>0</v>
      </c>
      <c r="AW40" s="76">
        <v>0</v>
      </c>
      <c r="AX40" s="75">
        <v>0</v>
      </c>
      <c r="AY40" s="76">
        <v>0</v>
      </c>
      <c r="AZ40" s="75">
        <v>10177.200000000001</v>
      </c>
      <c r="BA40" s="76">
        <v>6</v>
      </c>
      <c r="BB40" s="75">
        <v>0</v>
      </c>
      <c r="BC40" s="76">
        <v>0</v>
      </c>
      <c r="BD40" s="75">
        <v>8373</v>
      </c>
      <c r="BE40" s="76">
        <v>13</v>
      </c>
      <c r="BF40" s="75">
        <v>3129.1</v>
      </c>
      <c r="BG40" s="76">
        <v>5</v>
      </c>
    </row>
    <row r="41" spans="1:59" s="5" customFormat="1" ht="21.75" customHeight="1">
      <c r="A41" s="81" t="s">
        <v>42</v>
      </c>
      <c r="B41" s="75">
        <v>2390634</v>
      </c>
      <c r="C41" s="76">
        <v>1892</v>
      </c>
      <c r="D41" s="75">
        <v>324906</v>
      </c>
      <c r="E41" s="76">
        <v>370</v>
      </c>
      <c r="F41" s="75">
        <v>705276</v>
      </c>
      <c r="G41" s="76">
        <v>700</v>
      </c>
      <c r="H41" s="75">
        <v>0</v>
      </c>
      <c r="I41" s="76">
        <v>0</v>
      </c>
      <c r="J41" s="75">
        <v>1905</v>
      </c>
      <c r="K41" s="76">
        <v>4</v>
      </c>
      <c r="L41" s="75">
        <v>912524</v>
      </c>
      <c r="M41" s="76">
        <v>97</v>
      </c>
      <c r="N41" s="75">
        <v>0</v>
      </c>
      <c r="O41" s="76">
        <v>0</v>
      </c>
      <c r="P41" s="75">
        <v>0</v>
      </c>
      <c r="Q41" s="76">
        <v>0</v>
      </c>
      <c r="R41" s="75">
        <v>80126</v>
      </c>
      <c r="S41" s="76">
        <v>182</v>
      </c>
      <c r="T41" s="75">
        <v>3097</v>
      </c>
      <c r="U41" s="76">
        <v>2</v>
      </c>
      <c r="V41" s="75">
        <v>0</v>
      </c>
      <c r="W41" s="76">
        <v>0</v>
      </c>
      <c r="X41" s="75">
        <v>7164</v>
      </c>
      <c r="Y41" s="76">
        <v>11</v>
      </c>
      <c r="Z41" s="75">
        <v>6626</v>
      </c>
      <c r="AA41" s="76">
        <v>9</v>
      </c>
      <c r="AB41" s="75">
        <v>9641</v>
      </c>
      <c r="AC41" s="76">
        <v>13</v>
      </c>
      <c r="AD41" s="75">
        <v>149682</v>
      </c>
      <c r="AE41" s="76">
        <v>314</v>
      </c>
      <c r="AF41" s="75">
        <v>0</v>
      </c>
      <c r="AG41" s="76">
        <v>0</v>
      </c>
      <c r="AH41" s="75">
        <v>0</v>
      </c>
      <c r="AI41" s="76">
        <v>0</v>
      </c>
      <c r="AJ41" s="75">
        <v>49201</v>
      </c>
      <c r="AK41" s="76">
        <v>40</v>
      </c>
      <c r="AL41" s="75">
        <v>51312</v>
      </c>
      <c r="AM41" s="76">
        <v>83</v>
      </c>
      <c r="AN41" s="75">
        <v>23868</v>
      </c>
      <c r="AO41" s="76">
        <v>16</v>
      </c>
      <c r="AP41" s="75">
        <v>1016</v>
      </c>
      <c r="AQ41" s="76">
        <v>1</v>
      </c>
      <c r="AR41" s="75">
        <v>30576</v>
      </c>
      <c r="AS41" s="76">
        <v>9</v>
      </c>
      <c r="AT41" s="75">
        <v>0</v>
      </c>
      <c r="AU41" s="76">
        <v>0</v>
      </c>
      <c r="AV41" s="75">
        <v>0</v>
      </c>
      <c r="AW41" s="76">
        <v>0</v>
      </c>
      <c r="AX41" s="75">
        <v>0</v>
      </c>
      <c r="AY41" s="76">
        <v>0</v>
      </c>
      <c r="AZ41" s="75">
        <v>9967</v>
      </c>
      <c r="BA41" s="76">
        <v>6</v>
      </c>
      <c r="BB41" s="75">
        <v>6450</v>
      </c>
      <c r="BC41" s="76">
        <v>2</v>
      </c>
      <c r="BD41" s="75">
        <v>2113</v>
      </c>
      <c r="BE41" s="76">
        <v>9</v>
      </c>
      <c r="BF41" s="75">
        <v>15184</v>
      </c>
      <c r="BG41" s="76">
        <v>24</v>
      </c>
    </row>
    <row r="42" spans="1:59" s="5" customFormat="1" ht="21.75" customHeight="1">
      <c r="A42" s="81" t="s">
        <v>43</v>
      </c>
      <c r="B42" s="75">
        <v>2588568.2999999998</v>
      </c>
      <c r="C42" s="76">
        <v>2712</v>
      </c>
      <c r="D42" s="75">
        <v>212082</v>
      </c>
      <c r="E42" s="76">
        <v>251</v>
      </c>
      <c r="F42" s="75">
        <v>204625</v>
      </c>
      <c r="G42" s="76">
        <v>233</v>
      </c>
      <c r="H42" s="75">
        <v>12103</v>
      </c>
      <c r="I42" s="76">
        <v>1</v>
      </c>
      <c r="J42" s="75">
        <v>1758</v>
      </c>
      <c r="K42" s="76">
        <v>2</v>
      </c>
      <c r="L42" s="75">
        <v>806963.5</v>
      </c>
      <c r="M42" s="76">
        <v>209</v>
      </c>
      <c r="N42" s="75">
        <v>0</v>
      </c>
      <c r="O42" s="76">
        <v>0</v>
      </c>
      <c r="P42" s="75">
        <v>0</v>
      </c>
      <c r="Q42" s="76">
        <v>0</v>
      </c>
      <c r="R42" s="75">
        <v>579682.6</v>
      </c>
      <c r="S42" s="76">
        <v>1656</v>
      </c>
      <c r="T42" s="75">
        <v>307</v>
      </c>
      <c r="U42" s="76">
        <v>1</v>
      </c>
      <c r="V42" s="75">
        <v>83225.7</v>
      </c>
      <c r="W42" s="76">
        <v>4</v>
      </c>
      <c r="X42" s="75">
        <v>20608.099999999999</v>
      </c>
      <c r="Y42" s="76">
        <v>20</v>
      </c>
      <c r="Z42" s="75">
        <v>5317.7</v>
      </c>
      <c r="AA42" s="76">
        <v>3</v>
      </c>
      <c r="AB42" s="75">
        <v>2156</v>
      </c>
      <c r="AC42" s="76">
        <v>2</v>
      </c>
      <c r="AD42" s="75">
        <v>386688</v>
      </c>
      <c r="AE42" s="76">
        <v>223</v>
      </c>
      <c r="AF42" s="75">
        <v>28780</v>
      </c>
      <c r="AG42" s="76">
        <v>22</v>
      </c>
      <c r="AH42" s="75">
        <v>0</v>
      </c>
      <c r="AI42" s="76">
        <v>0</v>
      </c>
      <c r="AJ42" s="75">
        <v>14754</v>
      </c>
      <c r="AK42" s="76">
        <v>7</v>
      </c>
      <c r="AL42" s="75">
        <v>9251.1</v>
      </c>
      <c r="AM42" s="76">
        <v>32</v>
      </c>
      <c r="AN42" s="75">
        <v>0</v>
      </c>
      <c r="AO42" s="76">
        <v>0</v>
      </c>
      <c r="AP42" s="75">
        <v>0</v>
      </c>
      <c r="AQ42" s="76">
        <v>0</v>
      </c>
      <c r="AR42" s="75">
        <v>2005</v>
      </c>
      <c r="AS42" s="76">
        <v>4</v>
      </c>
      <c r="AT42" s="75">
        <v>171055.4</v>
      </c>
      <c r="AU42" s="76">
        <v>22</v>
      </c>
      <c r="AV42" s="75">
        <v>28326</v>
      </c>
      <c r="AW42" s="76">
        <v>3</v>
      </c>
      <c r="AX42" s="75">
        <v>0</v>
      </c>
      <c r="AY42" s="76">
        <v>0</v>
      </c>
      <c r="AZ42" s="75">
        <v>490.2</v>
      </c>
      <c r="BA42" s="76">
        <v>2</v>
      </c>
      <c r="BB42" s="75">
        <v>0</v>
      </c>
      <c r="BC42" s="76">
        <v>0</v>
      </c>
      <c r="BD42" s="75">
        <v>4377</v>
      </c>
      <c r="BE42" s="76">
        <v>6</v>
      </c>
      <c r="BF42" s="75">
        <v>14013</v>
      </c>
      <c r="BG42" s="76">
        <v>9</v>
      </c>
    </row>
    <row r="43" spans="1:59" s="5" customFormat="1" ht="21.75" customHeight="1">
      <c r="A43" s="81" t="s">
        <v>44</v>
      </c>
      <c r="B43" s="75">
        <v>3678071.1</v>
      </c>
      <c r="C43" s="76">
        <v>3130</v>
      </c>
      <c r="D43" s="75">
        <v>387220</v>
      </c>
      <c r="E43" s="76">
        <v>429</v>
      </c>
      <c r="F43" s="75">
        <v>975021</v>
      </c>
      <c r="G43" s="76">
        <v>929</v>
      </c>
      <c r="H43" s="75">
        <v>0</v>
      </c>
      <c r="I43" s="76">
        <v>0</v>
      </c>
      <c r="J43" s="75">
        <v>2919</v>
      </c>
      <c r="K43" s="76">
        <v>5</v>
      </c>
      <c r="L43" s="75">
        <v>1342143</v>
      </c>
      <c r="M43" s="76">
        <v>365</v>
      </c>
      <c r="N43" s="75">
        <v>0</v>
      </c>
      <c r="O43" s="76">
        <v>0</v>
      </c>
      <c r="P43" s="75">
        <v>0</v>
      </c>
      <c r="Q43" s="76">
        <v>0</v>
      </c>
      <c r="R43" s="75">
        <v>178494</v>
      </c>
      <c r="S43" s="76">
        <v>361</v>
      </c>
      <c r="T43" s="75">
        <v>129546.9</v>
      </c>
      <c r="U43" s="76">
        <v>45</v>
      </c>
      <c r="V43" s="75">
        <v>22025</v>
      </c>
      <c r="W43" s="76">
        <v>2</v>
      </c>
      <c r="X43" s="75">
        <v>62095.9</v>
      </c>
      <c r="Y43" s="76">
        <v>9</v>
      </c>
      <c r="Z43" s="75">
        <v>13248</v>
      </c>
      <c r="AA43" s="76">
        <v>8</v>
      </c>
      <c r="AB43" s="75">
        <v>3032</v>
      </c>
      <c r="AC43" s="76">
        <v>6</v>
      </c>
      <c r="AD43" s="75">
        <v>383426.7</v>
      </c>
      <c r="AE43" s="76">
        <v>820</v>
      </c>
      <c r="AF43" s="75">
        <v>11899</v>
      </c>
      <c r="AG43" s="76">
        <v>14</v>
      </c>
      <c r="AH43" s="75">
        <v>4129</v>
      </c>
      <c r="AI43" s="76">
        <v>7</v>
      </c>
      <c r="AJ43" s="75">
        <v>10347</v>
      </c>
      <c r="AK43" s="76">
        <v>9</v>
      </c>
      <c r="AL43" s="75">
        <v>83853</v>
      </c>
      <c r="AM43" s="76">
        <v>56</v>
      </c>
      <c r="AN43" s="75">
        <v>4734</v>
      </c>
      <c r="AO43" s="76">
        <v>9</v>
      </c>
      <c r="AP43" s="75">
        <v>0</v>
      </c>
      <c r="AQ43" s="76">
        <v>0</v>
      </c>
      <c r="AR43" s="75">
        <v>0</v>
      </c>
      <c r="AS43" s="76">
        <v>0</v>
      </c>
      <c r="AT43" s="75">
        <v>0</v>
      </c>
      <c r="AU43" s="76">
        <v>0</v>
      </c>
      <c r="AV43" s="75">
        <v>6682</v>
      </c>
      <c r="AW43" s="76">
        <v>1</v>
      </c>
      <c r="AX43" s="75">
        <v>0</v>
      </c>
      <c r="AY43" s="76">
        <v>0</v>
      </c>
      <c r="AZ43" s="75">
        <v>0</v>
      </c>
      <c r="BA43" s="76">
        <v>0</v>
      </c>
      <c r="BB43" s="75">
        <v>0</v>
      </c>
      <c r="BC43" s="76">
        <v>0</v>
      </c>
      <c r="BD43" s="75">
        <v>7583</v>
      </c>
      <c r="BE43" s="76">
        <v>5</v>
      </c>
      <c r="BF43" s="75">
        <v>49672.6</v>
      </c>
      <c r="BG43" s="76">
        <v>50</v>
      </c>
    </row>
    <row r="44" spans="1:59" s="5" customFormat="1" ht="21.75" customHeight="1">
      <c r="A44" s="81" t="s">
        <v>45</v>
      </c>
      <c r="B44" s="75">
        <v>5349318</v>
      </c>
      <c r="C44" s="76">
        <v>2682</v>
      </c>
      <c r="D44" s="75">
        <v>360752</v>
      </c>
      <c r="E44" s="76">
        <v>474</v>
      </c>
      <c r="F44" s="75">
        <v>374972</v>
      </c>
      <c r="G44" s="76">
        <v>413</v>
      </c>
      <c r="H44" s="75">
        <v>0</v>
      </c>
      <c r="I44" s="76">
        <v>0</v>
      </c>
      <c r="J44" s="75">
        <v>993</v>
      </c>
      <c r="K44" s="76">
        <v>1</v>
      </c>
      <c r="L44" s="75">
        <v>3293621</v>
      </c>
      <c r="M44" s="76">
        <v>515</v>
      </c>
      <c r="N44" s="75">
        <v>0</v>
      </c>
      <c r="O44" s="76">
        <v>0</v>
      </c>
      <c r="P44" s="75">
        <v>0</v>
      </c>
      <c r="Q44" s="76">
        <v>0</v>
      </c>
      <c r="R44" s="75">
        <v>303216</v>
      </c>
      <c r="S44" s="76">
        <v>419</v>
      </c>
      <c r="T44" s="75">
        <v>10536</v>
      </c>
      <c r="U44" s="76">
        <v>6</v>
      </c>
      <c r="V44" s="75">
        <v>62850</v>
      </c>
      <c r="W44" s="76">
        <v>1</v>
      </c>
      <c r="X44" s="75">
        <v>5386</v>
      </c>
      <c r="Y44" s="76">
        <v>5</v>
      </c>
      <c r="Z44" s="75">
        <v>5879</v>
      </c>
      <c r="AA44" s="76">
        <v>7</v>
      </c>
      <c r="AB44" s="75">
        <v>8281</v>
      </c>
      <c r="AC44" s="76">
        <v>15</v>
      </c>
      <c r="AD44" s="75">
        <v>211961</v>
      </c>
      <c r="AE44" s="76">
        <v>681</v>
      </c>
      <c r="AF44" s="75">
        <v>0</v>
      </c>
      <c r="AG44" s="76">
        <v>0</v>
      </c>
      <c r="AH44" s="75">
        <v>536</v>
      </c>
      <c r="AI44" s="76">
        <v>1</v>
      </c>
      <c r="AJ44" s="75">
        <v>5447</v>
      </c>
      <c r="AK44" s="76">
        <v>8</v>
      </c>
      <c r="AL44" s="75">
        <v>68612</v>
      </c>
      <c r="AM44" s="76">
        <v>51</v>
      </c>
      <c r="AN44" s="75">
        <v>92036</v>
      </c>
      <c r="AO44" s="76">
        <v>35</v>
      </c>
      <c r="AP44" s="75">
        <v>0</v>
      </c>
      <c r="AQ44" s="76">
        <v>0</v>
      </c>
      <c r="AR44" s="75">
        <v>0</v>
      </c>
      <c r="AS44" s="76">
        <v>0</v>
      </c>
      <c r="AT44" s="75">
        <v>0</v>
      </c>
      <c r="AU44" s="76">
        <v>0</v>
      </c>
      <c r="AV44" s="75">
        <v>508106</v>
      </c>
      <c r="AW44" s="76">
        <v>1</v>
      </c>
      <c r="AX44" s="75">
        <v>0</v>
      </c>
      <c r="AY44" s="76">
        <v>0</v>
      </c>
      <c r="AZ44" s="75">
        <v>9549</v>
      </c>
      <c r="BA44" s="76">
        <v>7</v>
      </c>
      <c r="BB44" s="75">
        <v>0</v>
      </c>
      <c r="BC44" s="76">
        <v>0</v>
      </c>
      <c r="BD44" s="75">
        <v>1452</v>
      </c>
      <c r="BE44" s="76">
        <v>3</v>
      </c>
      <c r="BF44" s="75">
        <v>25133</v>
      </c>
      <c r="BG44" s="76">
        <v>39</v>
      </c>
    </row>
    <row r="45" spans="1:59" s="5" customFormat="1" ht="21.75" customHeight="1">
      <c r="A45" s="81" t="s">
        <v>46</v>
      </c>
      <c r="B45" s="75">
        <v>2501433</v>
      </c>
      <c r="C45" s="76">
        <v>2661</v>
      </c>
      <c r="D45" s="75">
        <v>292729</v>
      </c>
      <c r="E45" s="76">
        <v>438</v>
      </c>
      <c r="F45" s="75">
        <v>663705.4</v>
      </c>
      <c r="G45" s="76">
        <v>741</v>
      </c>
      <c r="H45" s="75">
        <v>3307</v>
      </c>
      <c r="I45" s="76">
        <v>1</v>
      </c>
      <c r="J45" s="75">
        <v>1746</v>
      </c>
      <c r="K45" s="76">
        <v>3</v>
      </c>
      <c r="L45" s="75">
        <v>843962</v>
      </c>
      <c r="M45" s="76">
        <v>237</v>
      </c>
      <c r="N45" s="75">
        <v>0</v>
      </c>
      <c r="O45" s="76">
        <v>0</v>
      </c>
      <c r="P45" s="75">
        <v>0</v>
      </c>
      <c r="Q45" s="76">
        <v>0</v>
      </c>
      <c r="R45" s="75">
        <v>100277.7</v>
      </c>
      <c r="S45" s="76">
        <v>212</v>
      </c>
      <c r="T45" s="75">
        <v>3526</v>
      </c>
      <c r="U45" s="76">
        <v>2</v>
      </c>
      <c r="V45" s="75">
        <v>0</v>
      </c>
      <c r="W45" s="76">
        <v>0</v>
      </c>
      <c r="X45" s="75">
        <v>4614</v>
      </c>
      <c r="Y45" s="76">
        <v>4</v>
      </c>
      <c r="Z45" s="75">
        <v>7963</v>
      </c>
      <c r="AA45" s="76">
        <v>12</v>
      </c>
      <c r="AB45" s="75">
        <v>5300</v>
      </c>
      <c r="AC45" s="76">
        <v>6</v>
      </c>
      <c r="AD45" s="75">
        <v>322212.7</v>
      </c>
      <c r="AE45" s="76">
        <v>698</v>
      </c>
      <c r="AF45" s="75">
        <v>48430.2</v>
      </c>
      <c r="AG45" s="76">
        <v>64</v>
      </c>
      <c r="AH45" s="75">
        <v>4536</v>
      </c>
      <c r="AI45" s="76">
        <v>3</v>
      </c>
      <c r="AJ45" s="75">
        <v>93230</v>
      </c>
      <c r="AK45" s="76">
        <v>41</v>
      </c>
      <c r="AL45" s="75">
        <v>49375</v>
      </c>
      <c r="AM45" s="76">
        <v>124</v>
      </c>
      <c r="AN45" s="75">
        <v>23174</v>
      </c>
      <c r="AO45" s="76">
        <v>14</v>
      </c>
      <c r="AP45" s="75">
        <v>0</v>
      </c>
      <c r="AQ45" s="76">
        <v>0</v>
      </c>
      <c r="AR45" s="75">
        <v>3567</v>
      </c>
      <c r="AS45" s="76">
        <v>7</v>
      </c>
      <c r="AT45" s="75">
        <v>0</v>
      </c>
      <c r="AU45" s="76">
        <v>0</v>
      </c>
      <c r="AV45" s="75">
        <v>0</v>
      </c>
      <c r="AW45" s="76">
        <v>0</v>
      </c>
      <c r="AX45" s="75">
        <v>0</v>
      </c>
      <c r="AY45" s="76">
        <v>0</v>
      </c>
      <c r="AZ45" s="75">
        <v>0</v>
      </c>
      <c r="BA45" s="76">
        <v>0</v>
      </c>
      <c r="BB45" s="75">
        <v>0</v>
      </c>
      <c r="BC45" s="76">
        <v>0</v>
      </c>
      <c r="BD45" s="75">
        <v>2891</v>
      </c>
      <c r="BE45" s="76">
        <v>10</v>
      </c>
      <c r="BF45" s="75">
        <v>26887</v>
      </c>
      <c r="BG45" s="76">
        <v>44</v>
      </c>
    </row>
    <row r="46" spans="1:59" s="5" customFormat="1" ht="21.75" customHeight="1">
      <c r="A46" s="81" t="s">
        <v>47</v>
      </c>
      <c r="B46" s="75">
        <v>6912484.7000000002</v>
      </c>
      <c r="C46" s="76">
        <v>892</v>
      </c>
      <c r="D46" s="75">
        <v>108739</v>
      </c>
      <c r="E46" s="76">
        <v>100</v>
      </c>
      <c r="F46" s="75">
        <v>129425.5</v>
      </c>
      <c r="G46" s="76">
        <v>128</v>
      </c>
      <c r="H46" s="75">
        <v>0</v>
      </c>
      <c r="I46" s="76">
        <v>0</v>
      </c>
      <c r="J46" s="75">
        <v>0</v>
      </c>
      <c r="K46" s="76">
        <v>0</v>
      </c>
      <c r="L46" s="75">
        <v>1624727.6</v>
      </c>
      <c r="M46" s="76">
        <v>250</v>
      </c>
      <c r="N46" s="75">
        <v>0</v>
      </c>
      <c r="O46" s="76">
        <v>0</v>
      </c>
      <c r="P46" s="75">
        <v>0</v>
      </c>
      <c r="Q46" s="76">
        <v>0</v>
      </c>
      <c r="R46" s="75">
        <v>180722.9</v>
      </c>
      <c r="S46" s="76">
        <v>42</v>
      </c>
      <c r="T46" s="75">
        <v>3867778.5</v>
      </c>
      <c r="U46" s="76">
        <v>155</v>
      </c>
      <c r="V46" s="75">
        <v>0</v>
      </c>
      <c r="W46" s="76">
        <v>0</v>
      </c>
      <c r="X46" s="75">
        <v>3683</v>
      </c>
      <c r="Y46" s="76">
        <v>1</v>
      </c>
      <c r="Z46" s="75">
        <v>769.9</v>
      </c>
      <c r="AA46" s="76">
        <v>1</v>
      </c>
      <c r="AB46" s="75">
        <v>11159.4</v>
      </c>
      <c r="AC46" s="76">
        <v>2</v>
      </c>
      <c r="AD46" s="75">
        <v>447391.6</v>
      </c>
      <c r="AE46" s="76">
        <v>80</v>
      </c>
      <c r="AF46" s="75">
        <v>4905</v>
      </c>
      <c r="AG46" s="76">
        <v>4</v>
      </c>
      <c r="AH46" s="75">
        <v>21555.599999999999</v>
      </c>
      <c r="AI46" s="76">
        <v>15</v>
      </c>
      <c r="AJ46" s="75">
        <v>370946.2</v>
      </c>
      <c r="AK46" s="76">
        <v>14</v>
      </c>
      <c r="AL46" s="75">
        <v>28459.3</v>
      </c>
      <c r="AM46" s="76">
        <v>54</v>
      </c>
      <c r="AN46" s="75">
        <v>2313</v>
      </c>
      <c r="AO46" s="76">
        <v>5</v>
      </c>
      <c r="AP46" s="75">
        <v>0</v>
      </c>
      <c r="AQ46" s="76">
        <v>0</v>
      </c>
      <c r="AR46" s="75">
        <v>13143</v>
      </c>
      <c r="AS46" s="76">
        <v>10</v>
      </c>
      <c r="AT46" s="75">
        <v>4064.2</v>
      </c>
      <c r="AU46" s="76">
        <v>1</v>
      </c>
      <c r="AV46" s="75">
        <v>0</v>
      </c>
      <c r="AW46" s="76">
        <v>0</v>
      </c>
      <c r="AX46" s="75">
        <v>0</v>
      </c>
      <c r="AY46" s="76">
        <v>0</v>
      </c>
      <c r="AZ46" s="75">
        <v>0</v>
      </c>
      <c r="BA46" s="76">
        <v>0</v>
      </c>
      <c r="BB46" s="75">
        <v>0</v>
      </c>
      <c r="BC46" s="76">
        <v>0</v>
      </c>
      <c r="BD46" s="75">
        <v>11217</v>
      </c>
      <c r="BE46" s="76">
        <v>3</v>
      </c>
      <c r="BF46" s="75">
        <v>81484</v>
      </c>
      <c r="BG46" s="76">
        <v>27</v>
      </c>
    </row>
    <row r="47" spans="1:59" s="5" customFormat="1" ht="21.75" customHeight="1">
      <c r="A47" s="81" t="s">
        <v>48</v>
      </c>
      <c r="B47" s="75">
        <v>2833857.4</v>
      </c>
      <c r="C47" s="76">
        <v>615</v>
      </c>
      <c r="D47" s="75">
        <v>32141</v>
      </c>
      <c r="E47" s="76">
        <v>56</v>
      </c>
      <c r="F47" s="75">
        <v>6152</v>
      </c>
      <c r="G47" s="76">
        <v>18</v>
      </c>
      <c r="H47" s="75">
        <v>0</v>
      </c>
      <c r="I47" s="76">
        <v>0</v>
      </c>
      <c r="J47" s="75">
        <v>0</v>
      </c>
      <c r="K47" s="76">
        <v>0</v>
      </c>
      <c r="L47" s="75">
        <v>782238.3</v>
      </c>
      <c r="M47" s="76">
        <v>80</v>
      </c>
      <c r="N47" s="75">
        <v>0</v>
      </c>
      <c r="O47" s="76">
        <v>0</v>
      </c>
      <c r="P47" s="75">
        <v>0</v>
      </c>
      <c r="Q47" s="76">
        <v>0</v>
      </c>
      <c r="R47" s="75">
        <v>59451.8</v>
      </c>
      <c r="S47" s="76">
        <v>47</v>
      </c>
      <c r="T47" s="75">
        <v>1493000.6</v>
      </c>
      <c r="U47" s="76">
        <v>77</v>
      </c>
      <c r="V47" s="75">
        <v>0</v>
      </c>
      <c r="W47" s="76">
        <v>0</v>
      </c>
      <c r="X47" s="75">
        <v>999.9</v>
      </c>
      <c r="Y47" s="76">
        <v>1</v>
      </c>
      <c r="Z47" s="75">
        <v>3085</v>
      </c>
      <c r="AA47" s="76">
        <v>10</v>
      </c>
      <c r="AB47" s="75">
        <v>4004</v>
      </c>
      <c r="AC47" s="76">
        <v>2</v>
      </c>
      <c r="AD47" s="75">
        <v>253147.5</v>
      </c>
      <c r="AE47" s="76">
        <v>229</v>
      </c>
      <c r="AF47" s="75">
        <v>29456</v>
      </c>
      <c r="AG47" s="76">
        <v>6</v>
      </c>
      <c r="AH47" s="75">
        <v>0</v>
      </c>
      <c r="AI47" s="76">
        <v>0</v>
      </c>
      <c r="AJ47" s="75">
        <v>44367</v>
      </c>
      <c r="AK47" s="76">
        <v>13</v>
      </c>
      <c r="AL47" s="75">
        <v>29379.9</v>
      </c>
      <c r="AM47" s="76">
        <v>25</v>
      </c>
      <c r="AN47" s="75">
        <v>0</v>
      </c>
      <c r="AO47" s="76">
        <v>0</v>
      </c>
      <c r="AP47" s="75">
        <v>0</v>
      </c>
      <c r="AQ47" s="76">
        <v>0</v>
      </c>
      <c r="AR47" s="75">
        <v>7282</v>
      </c>
      <c r="AS47" s="76">
        <v>2</v>
      </c>
      <c r="AT47" s="75">
        <v>0</v>
      </c>
      <c r="AU47" s="76">
        <v>0</v>
      </c>
      <c r="AV47" s="75">
        <v>0</v>
      </c>
      <c r="AW47" s="76">
        <v>0</v>
      </c>
      <c r="AX47" s="75">
        <v>0</v>
      </c>
      <c r="AY47" s="76">
        <v>0</v>
      </c>
      <c r="AZ47" s="75">
        <v>0</v>
      </c>
      <c r="BA47" s="76">
        <v>0</v>
      </c>
      <c r="BB47" s="75">
        <v>0</v>
      </c>
      <c r="BC47" s="76">
        <v>0</v>
      </c>
      <c r="BD47" s="75">
        <v>0</v>
      </c>
      <c r="BE47" s="76">
        <v>0</v>
      </c>
      <c r="BF47" s="75">
        <v>89152.4</v>
      </c>
      <c r="BG47" s="76">
        <v>49</v>
      </c>
    </row>
    <row r="48" spans="1:59" s="5" customFormat="1" ht="21.75" customHeight="1">
      <c r="A48" s="81" t="s">
        <v>49</v>
      </c>
      <c r="B48" s="75">
        <v>6851431.4000000004</v>
      </c>
      <c r="C48" s="76">
        <v>720</v>
      </c>
      <c r="D48" s="75">
        <v>41946</v>
      </c>
      <c r="E48" s="76">
        <v>61</v>
      </c>
      <c r="F48" s="75">
        <v>28288</v>
      </c>
      <c r="G48" s="76">
        <v>59</v>
      </c>
      <c r="H48" s="75">
        <v>0</v>
      </c>
      <c r="I48" s="76">
        <v>0</v>
      </c>
      <c r="J48" s="75">
        <v>0</v>
      </c>
      <c r="K48" s="76">
        <v>0</v>
      </c>
      <c r="L48" s="75">
        <v>4317786.0999999996</v>
      </c>
      <c r="M48" s="76">
        <v>316</v>
      </c>
      <c r="N48" s="75">
        <v>0</v>
      </c>
      <c r="O48" s="76">
        <v>0</v>
      </c>
      <c r="P48" s="75">
        <v>0</v>
      </c>
      <c r="Q48" s="76">
        <v>0</v>
      </c>
      <c r="R48" s="75">
        <v>16392.7</v>
      </c>
      <c r="S48" s="76">
        <v>32</v>
      </c>
      <c r="T48" s="75">
        <v>1860078.2</v>
      </c>
      <c r="U48" s="76">
        <v>47</v>
      </c>
      <c r="V48" s="75">
        <v>0</v>
      </c>
      <c r="W48" s="76">
        <v>0</v>
      </c>
      <c r="X48" s="75">
        <v>0</v>
      </c>
      <c r="Y48" s="76">
        <v>0</v>
      </c>
      <c r="Z48" s="75">
        <v>2739</v>
      </c>
      <c r="AA48" s="76">
        <v>2</v>
      </c>
      <c r="AB48" s="75">
        <v>0</v>
      </c>
      <c r="AC48" s="76">
        <v>0</v>
      </c>
      <c r="AD48" s="75">
        <v>250447</v>
      </c>
      <c r="AE48" s="76">
        <v>73</v>
      </c>
      <c r="AF48" s="75">
        <v>69282</v>
      </c>
      <c r="AG48" s="76">
        <v>13</v>
      </c>
      <c r="AH48" s="75">
        <v>0</v>
      </c>
      <c r="AI48" s="76">
        <v>0</v>
      </c>
      <c r="AJ48" s="75">
        <v>52523.4</v>
      </c>
      <c r="AK48" s="76">
        <v>13</v>
      </c>
      <c r="AL48" s="75">
        <v>33233.800000000003</v>
      </c>
      <c r="AM48" s="76">
        <v>24</v>
      </c>
      <c r="AN48" s="75">
        <v>64841</v>
      </c>
      <c r="AO48" s="76">
        <v>30</v>
      </c>
      <c r="AP48" s="75">
        <v>0</v>
      </c>
      <c r="AQ48" s="76">
        <v>0</v>
      </c>
      <c r="AR48" s="75">
        <v>28134</v>
      </c>
      <c r="AS48" s="76">
        <v>4</v>
      </c>
      <c r="AT48" s="75">
        <v>4556.2</v>
      </c>
      <c r="AU48" s="76">
        <v>1</v>
      </c>
      <c r="AV48" s="75">
        <v>0</v>
      </c>
      <c r="AW48" s="76">
        <v>0</v>
      </c>
      <c r="AX48" s="75">
        <v>0</v>
      </c>
      <c r="AY48" s="76">
        <v>0</v>
      </c>
      <c r="AZ48" s="75">
        <v>0</v>
      </c>
      <c r="BA48" s="76">
        <v>0</v>
      </c>
      <c r="BB48" s="75">
        <v>0</v>
      </c>
      <c r="BC48" s="76">
        <v>0</v>
      </c>
      <c r="BD48" s="75">
        <v>123</v>
      </c>
      <c r="BE48" s="76">
        <v>2</v>
      </c>
      <c r="BF48" s="75">
        <v>81061</v>
      </c>
      <c r="BG48" s="76">
        <v>43</v>
      </c>
    </row>
    <row r="49" spans="1:59" s="5" customFormat="1" ht="21.75" customHeight="1">
      <c r="A49" s="81" t="s">
        <v>50</v>
      </c>
      <c r="B49" s="75">
        <v>13747984.9</v>
      </c>
      <c r="C49" s="76">
        <v>2770</v>
      </c>
      <c r="D49" s="75">
        <v>169258</v>
      </c>
      <c r="E49" s="76">
        <v>365</v>
      </c>
      <c r="F49" s="75">
        <v>100059</v>
      </c>
      <c r="G49" s="76">
        <v>186</v>
      </c>
      <c r="H49" s="75">
        <v>8766</v>
      </c>
      <c r="I49" s="76">
        <v>3</v>
      </c>
      <c r="J49" s="75">
        <v>250</v>
      </c>
      <c r="K49" s="76">
        <v>1</v>
      </c>
      <c r="L49" s="75">
        <v>5806677.2999999998</v>
      </c>
      <c r="M49" s="76">
        <v>402</v>
      </c>
      <c r="N49" s="75">
        <v>0</v>
      </c>
      <c r="O49" s="76">
        <v>0</v>
      </c>
      <c r="P49" s="75">
        <v>0</v>
      </c>
      <c r="Q49" s="76">
        <v>0</v>
      </c>
      <c r="R49" s="75">
        <v>414365.7</v>
      </c>
      <c r="S49" s="76">
        <v>654</v>
      </c>
      <c r="T49" s="75">
        <v>5597906.9000000004</v>
      </c>
      <c r="U49" s="76">
        <v>157</v>
      </c>
      <c r="V49" s="75">
        <v>27075</v>
      </c>
      <c r="W49" s="76">
        <v>6</v>
      </c>
      <c r="X49" s="75">
        <v>4867.8</v>
      </c>
      <c r="Y49" s="76">
        <v>2</v>
      </c>
      <c r="Z49" s="75">
        <v>9239</v>
      </c>
      <c r="AA49" s="76">
        <v>7</v>
      </c>
      <c r="AB49" s="75">
        <v>5826</v>
      </c>
      <c r="AC49" s="76">
        <v>3</v>
      </c>
      <c r="AD49" s="75">
        <v>660323.30000000005</v>
      </c>
      <c r="AE49" s="76">
        <v>608</v>
      </c>
      <c r="AF49" s="75">
        <v>94369</v>
      </c>
      <c r="AG49" s="76">
        <v>91</v>
      </c>
      <c r="AH49" s="75">
        <v>30997.4</v>
      </c>
      <c r="AI49" s="76">
        <v>12</v>
      </c>
      <c r="AJ49" s="75">
        <v>205133.6</v>
      </c>
      <c r="AK49" s="76">
        <v>53</v>
      </c>
      <c r="AL49" s="75">
        <v>101052.8</v>
      </c>
      <c r="AM49" s="76">
        <v>41</v>
      </c>
      <c r="AN49" s="75">
        <v>10299</v>
      </c>
      <c r="AO49" s="76">
        <v>14</v>
      </c>
      <c r="AP49" s="75">
        <v>0</v>
      </c>
      <c r="AQ49" s="76">
        <v>0</v>
      </c>
      <c r="AR49" s="75">
        <v>10112.200000000001</v>
      </c>
      <c r="AS49" s="76">
        <v>7</v>
      </c>
      <c r="AT49" s="75">
        <v>79298.7</v>
      </c>
      <c r="AU49" s="76">
        <v>6</v>
      </c>
      <c r="AV49" s="75">
        <v>1544</v>
      </c>
      <c r="AW49" s="76">
        <v>2</v>
      </c>
      <c r="AX49" s="75">
        <v>0</v>
      </c>
      <c r="AY49" s="76">
        <v>0</v>
      </c>
      <c r="AZ49" s="75">
        <v>29235</v>
      </c>
      <c r="BA49" s="76">
        <v>16</v>
      </c>
      <c r="BB49" s="75">
        <v>0</v>
      </c>
      <c r="BC49" s="76">
        <v>0</v>
      </c>
      <c r="BD49" s="75">
        <v>24262</v>
      </c>
      <c r="BE49" s="76">
        <v>18</v>
      </c>
      <c r="BF49" s="75">
        <v>357067.2</v>
      </c>
      <c r="BG49" s="76">
        <v>116</v>
      </c>
    </row>
    <row r="50" spans="1:59" s="5" customFormat="1" ht="21.75" customHeight="1">
      <c r="A50" s="81" t="s">
        <v>51</v>
      </c>
      <c r="B50" s="75">
        <v>4970447.4000000004</v>
      </c>
      <c r="C50" s="76">
        <v>1164</v>
      </c>
      <c r="D50" s="75">
        <v>267187</v>
      </c>
      <c r="E50" s="76">
        <v>281</v>
      </c>
      <c r="F50" s="75">
        <v>180823</v>
      </c>
      <c r="G50" s="76">
        <v>222</v>
      </c>
      <c r="H50" s="75">
        <v>5808</v>
      </c>
      <c r="I50" s="76">
        <v>3</v>
      </c>
      <c r="J50" s="75">
        <v>0</v>
      </c>
      <c r="K50" s="76">
        <v>0</v>
      </c>
      <c r="L50" s="75">
        <v>2177017.7999999998</v>
      </c>
      <c r="M50" s="76">
        <v>309</v>
      </c>
      <c r="N50" s="75">
        <v>0</v>
      </c>
      <c r="O50" s="76">
        <v>0</v>
      </c>
      <c r="P50" s="75">
        <v>0</v>
      </c>
      <c r="Q50" s="76">
        <v>0</v>
      </c>
      <c r="R50" s="75">
        <v>18697</v>
      </c>
      <c r="S50" s="76">
        <v>62</v>
      </c>
      <c r="T50" s="75">
        <v>1969023.7</v>
      </c>
      <c r="U50" s="76">
        <v>40</v>
      </c>
      <c r="V50" s="75">
        <v>9924</v>
      </c>
      <c r="W50" s="76">
        <v>2</v>
      </c>
      <c r="X50" s="75">
        <v>0</v>
      </c>
      <c r="Y50" s="76">
        <v>0</v>
      </c>
      <c r="Z50" s="75">
        <v>0</v>
      </c>
      <c r="AA50" s="76">
        <v>0</v>
      </c>
      <c r="AB50" s="75">
        <v>0</v>
      </c>
      <c r="AC50" s="76">
        <v>0</v>
      </c>
      <c r="AD50" s="75">
        <v>138417.5</v>
      </c>
      <c r="AE50" s="76">
        <v>107</v>
      </c>
      <c r="AF50" s="75">
        <v>29159</v>
      </c>
      <c r="AG50" s="76">
        <v>14</v>
      </c>
      <c r="AH50" s="75">
        <v>5385.1</v>
      </c>
      <c r="AI50" s="76">
        <v>3</v>
      </c>
      <c r="AJ50" s="75">
        <v>25378</v>
      </c>
      <c r="AK50" s="76">
        <v>15</v>
      </c>
      <c r="AL50" s="75">
        <v>40515.300000000003</v>
      </c>
      <c r="AM50" s="76">
        <v>24</v>
      </c>
      <c r="AN50" s="75">
        <v>42003</v>
      </c>
      <c r="AO50" s="76">
        <v>37</v>
      </c>
      <c r="AP50" s="75">
        <v>0</v>
      </c>
      <c r="AQ50" s="76">
        <v>0</v>
      </c>
      <c r="AR50" s="75">
        <v>0</v>
      </c>
      <c r="AS50" s="76">
        <v>0</v>
      </c>
      <c r="AT50" s="75">
        <v>14667.2</v>
      </c>
      <c r="AU50" s="76">
        <v>2</v>
      </c>
      <c r="AV50" s="75">
        <v>0</v>
      </c>
      <c r="AW50" s="76">
        <v>0</v>
      </c>
      <c r="AX50" s="75">
        <v>0</v>
      </c>
      <c r="AY50" s="76">
        <v>0</v>
      </c>
      <c r="AZ50" s="75">
        <v>290</v>
      </c>
      <c r="BA50" s="76">
        <v>1</v>
      </c>
      <c r="BB50" s="75">
        <v>0</v>
      </c>
      <c r="BC50" s="76">
        <v>0</v>
      </c>
      <c r="BD50" s="75">
        <v>3358</v>
      </c>
      <c r="BE50" s="76">
        <v>5</v>
      </c>
      <c r="BF50" s="75">
        <v>42793.8</v>
      </c>
      <c r="BG50" s="76">
        <v>37</v>
      </c>
    </row>
    <row r="51" spans="1:59" s="5" customFormat="1" ht="21.75" customHeight="1">
      <c r="A51" s="81" t="s">
        <v>52</v>
      </c>
      <c r="B51" s="75">
        <v>5489996</v>
      </c>
      <c r="C51" s="76">
        <v>1176</v>
      </c>
      <c r="D51" s="75">
        <v>201089</v>
      </c>
      <c r="E51" s="76">
        <v>202</v>
      </c>
      <c r="F51" s="75">
        <v>185570</v>
      </c>
      <c r="G51" s="76">
        <v>202</v>
      </c>
      <c r="H51" s="75">
        <v>0</v>
      </c>
      <c r="I51" s="76">
        <v>0</v>
      </c>
      <c r="J51" s="75">
        <v>0</v>
      </c>
      <c r="K51" s="76">
        <v>0</v>
      </c>
      <c r="L51" s="75">
        <v>2150061.9</v>
      </c>
      <c r="M51" s="76">
        <v>261</v>
      </c>
      <c r="N51" s="75">
        <v>0</v>
      </c>
      <c r="O51" s="76">
        <v>0</v>
      </c>
      <c r="P51" s="75">
        <v>0</v>
      </c>
      <c r="Q51" s="76">
        <v>0</v>
      </c>
      <c r="R51" s="75">
        <v>105304</v>
      </c>
      <c r="S51" s="76">
        <v>24</v>
      </c>
      <c r="T51" s="75">
        <v>1917085.3</v>
      </c>
      <c r="U51" s="76">
        <v>53</v>
      </c>
      <c r="V51" s="75">
        <v>1103</v>
      </c>
      <c r="W51" s="76">
        <v>1</v>
      </c>
      <c r="X51" s="75">
        <v>0</v>
      </c>
      <c r="Y51" s="76">
        <v>0</v>
      </c>
      <c r="Z51" s="75">
        <v>0</v>
      </c>
      <c r="AA51" s="76">
        <v>0</v>
      </c>
      <c r="AB51" s="75">
        <v>0</v>
      </c>
      <c r="AC51" s="76">
        <v>0</v>
      </c>
      <c r="AD51" s="75">
        <v>191210.6</v>
      </c>
      <c r="AE51" s="76">
        <v>171</v>
      </c>
      <c r="AF51" s="75">
        <v>44995</v>
      </c>
      <c r="AG51" s="76">
        <v>54</v>
      </c>
      <c r="AH51" s="75">
        <v>14333</v>
      </c>
      <c r="AI51" s="76">
        <v>7</v>
      </c>
      <c r="AJ51" s="75">
        <v>10172</v>
      </c>
      <c r="AK51" s="76">
        <v>23</v>
      </c>
      <c r="AL51" s="75">
        <v>37258.400000000001</v>
      </c>
      <c r="AM51" s="76">
        <v>54</v>
      </c>
      <c r="AN51" s="75">
        <v>11926</v>
      </c>
      <c r="AO51" s="76">
        <v>15</v>
      </c>
      <c r="AP51" s="75">
        <v>0</v>
      </c>
      <c r="AQ51" s="76">
        <v>0</v>
      </c>
      <c r="AR51" s="75">
        <v>0</v>
      </c>
      <c r="AS51" s="76">
        <v>0</v>
      </c>
      <c r="AT51" s="75">
        <v>0</v>
      </c>
      <c r="AU51" s="76">
        <v>0</v>
      </c>
      <c r="AV51" s="75">
        <v>0</v>
      </c>
      <c r="AW51" s="76">
        <v>0</v>
      </c>
      <c r="AX51" s="75">
        <v>0</v>
      </c>
      <c r="AY51" s="76">
        <v>0</v>
      </c>
      <c r="AZ51" s="75">
        <v>0</v>
      </c>
      <c r="BA51" s="76">
        <v>0</v>
      </c>
      <c r="BB51" s="75">
        <v>0</v>
      </c>
      <c r="BC51" s="76">
        <v>0</v>
      </c>
      <c r="BD51" s="75">
        <v>3705</v>
      </c>
      <c r="BE51" s="76">
        <v>18</v>
      </c>
      <c r="BF51" s="75">
        <v>616182.80000000005</v>
      </c>
      <c r="BG51" s="76">
        <v>91</v>
      </c>
    </row>
    <row r="52" spans="1:59" s="5" customFormat="1" ht="21.75" customHeight="1">
      <c r="A52" s="81" t="s">
        <v>53</v>
      </c>
      <c r="B52" s="75">
        <v>11514088.6</v>
      </c>
      <c r="C52" s="76">
        <v>5835</v>
      </c>
      <c r="D52" s="75">
        <v>1321692</v>
      </c>
      <c r="E52" s="76">
        <v>1328</v>
      </c>
      <c r="F52" s="75">
        <v>934534</v>
      </c>
      <c r="G52" s="76">
        <v>1081</v>
      </c>
      <c r="H52" s="75">
        <v>3155</v>
      </c>
      <c r="I52" s="76">
        <v>3</v>
      </c>
      <c r="J52" s="75">
        <v>1592</v>
      </c>
      <c r="K52" s="76">
        <v>4</v>
      </c>
      <c r="L52" s="75">
        <v>5652085</v>
      </c>
      <c r="M52" s="76">
        <v>1683</v>
      </c>
      <c r="N52" s="75">
        <v>0</v>
      </c>
      <c r="O52" s="76">
        <v>0</v>
      </c>
      <c r="P52" s="75">
        <v>0</v>
      </c>
      <c r="Q52" s="76">
        <v>0</v>
      </c>
      <c r="R52" s="75">
        <v>181999</v>
      </c>
      <c r="S52" s="76">
        <v>667</v>
      </c>
      <c r="T52" s="75">
        <v>0</v>
      </c>
      <c r="U52" s="76">
        <v>0</v>
      </c>
      <c r="V52" s="75">
        <v>18801</v>
      </c>
      <c r="W52" s="76">
        <v>4</v>
      </c>
      <c r="X52" s="75">
        <v>28</v>
      </c>
      <c r="Y52" s="76">
        <v>1</v>
      </c>
      <c r="Z52" s="75">
        <v>589</v>
      </c>
      <c r="AA52" s="76">
        <v>1</v>
      </c>
      <c r="AB52" s="75">
        <v>3651</v>
      </c>
      <c r="AC52" s="76">
        <v>6</v>
      </c>
      <c r="AD52" s="75">
        <v>137776</v>
      </c>
      <c r="AE52" s="76">
        <v>898</v>
      </c>
      <c r="AF52" s="75">
        <v>0</v>
      </c>
      <c r="AG52" s="76">
        <v>0</v>
      </c>
      <c r="AH52" s="75">
        <v>113398.6</v>
      </c>
      <c r="AI52" s="76">
        <v>13</v>
      </c>
      <c r="AJ52" s="75">
        <v>15454</v>
      </c>
      <c r="AK52" s="76">
        <v>2</v>
      </c>
      <c r="AL52" s="75">
        <v>63958</v>
      </c>
      <c r="AM52" s="76">
        <v>27</v>
      </c>
      <c r="AN52" s="75">
        <v>22036</v>
      </c>
      <c r="AO52" s="76">
        <v>27</v>
      </c>
      <c r="AP52" s="75">
        <v>0</v>
      </c>
      <c r="AQ52" s="76">
        <v>0</v>
      </c>
      <c r="AR52" s="75">
        <v>0</v>
      </c>
      <c r="AS52" s="76">
        <v>0</v>
      </c>
      <c r="AT52" s="75">
        <v>0</v>
      </c>
      <c r="AU52" s="76">
        <v>0</v>
      </c>
      <c r="AV52" s="75">
        <v>0</v>
      </c>
      <c r="AW52" s="76">
        <v>0</v>
      </c>
      <c r="AX52" s="75">
        <v>0</v>
      </c>
      <c r="AY52" s="76">
        <v>0</v>
      </c>
      <c r="AZ52" s="75">
        <v>3681</v>
      </c>
      <c r="BA52" s="76">
        <v>2</v>
      </c>
      <c r="BB52" s="75">
        <v>0</v>
      </c>
      <c r="BC52" s="76">
        <v>0</v>
      </c>
      <c r="BD52" s="75">
        <v>29108</v>
      </c>
      <c r="BE52" s="76">
        <v>39</v>
      </c>
      <c r="BF52" s="75">
        <v>3010551</v>
      </c>
      <c r="BG52" s="76">
        <v>49</v>
      </c>
    </row>
    <row r="53" spans="1:59" s="5" customFormat="1" ht="21.75" customHeight="1">
      <c r="A53" s="81" t="s">
        <v>54</v>
      </c>
      <c r="B53" s="75">
        <v>8403883.0999999996</v>
      </c>
      <c r="C53" s="76">
        <v>1844</v>
      </c>
      <c r="D53" s="75">
        <v>343422</v>
      </c>
      <c r="E53" s="76">
        <v>386</v>
      </c>
      <c r="F53" s="75">
        <v>164211</v>
      </c>
      <c r="G53" s="76">
        <v>216</v>
      </c>
      <c r="H53" s="75">
        <v>0</v>
      </c>
      <c r="I53" s="76">
        <v>0</v>
      </c>
      <c r="J53" s="75">
        <v>0</v>
      </c>
      <c r="K53" s="76">
        <v>0</v>
      </c>
      <c r="L53" s="75">
        <v>4611110.5999999996</v>
      </c>
      <c r="M53" s="76">
        <v>375</v>
      </c>
      <c r="N53" s="75">
        <v>0</v>
      </c>
      <c r="O53" s="76">
        <v>0</v>
      </c>
      <c r="P53" s="75">
        <v>0</v>
      </c>
      <c r="Q53" s="76">
        <v>0</v>
      </c>
      <c r="R53" s="75">
        <v>119017.4</v>
      </c>
      <c r="S53" s="76">
        <v>40</v>
      </c>
      <c r="T53" s="75">
        <v>1103012.3999999999</v>
      </c>
      <c r="U53" s="76">
        <v>192</v>
      </c>
      <c r="V53" s="75">
        <v>0</v>
      </c>
      <c r="W53" s="76">
        <v>0</v>
      </c>
      <c r="X53" s="75">
        <v>0</v>
      </c>
      <c r="Y53" s="76">
        <v>0</v>
      </c>
      <c r="Z53" s="75">
        <v>180944.8</v>
      </c>
      <c r="AA53" s="76">
        <v>18</v>
      </c>
      <c r="AB53" s="75">
        <v>0</v>
      </c>
      <c r="AC53" s="76">
        <v>0</v>
      </c>
      <c r="AD53" s="75">
        <v>300375.8</v>
      </c>
      <c r="AE53" s="76">
        <v>197</v>
      </c>
      <c r="AF53" s="75">
        <v>2969</v>
      </c>
      <c r="AG53" s="76">
        <v>1</v>
      </c>
      <c r="AH53" s="75">
        <v>55471</v>
      </c>
      <c r="AI53" s="76">
        <v>31</v>
      </c>
      <c r="AJ53" s="75">
        <v>101731</v>
      </c>
      <c r="AK53" s="76">
        <v>33</v>
      </c>
      <c r="AL53" s="75">
        <v>21570</v>
      </c>
      <c r="AM53" s="76">
        <v>50</v>
      </c>
      <c r="AN53" s="75">
        <v>8417</v>
      </c>
      <c r="AO53" s="76">
        <v>1</v>
      </c>
      <c r="AP53" s="75">
        <v>0</v>
      </c>
      <c r="AQ53" s="76">
        <v>0</v>
      </c>
      <c r="AR53" s="75">
        <v>6417.5</v>
      </c>
      <c r="AS53" s="76">
        <v>5</v>
      </c>
      <c r="AT53" s="75">
        <v>0</v>
      </c>
      <c r="AU53" s="76">
        <v>0</v>
      </c>
      <c r="AV53" s="75">
        <v>0</v>
      </c>
      <c r="AW53" s="76">
        <v>0</v>
      </c>
      <c r="AX53" s="75">
        <v>0</v>
      </c>
      <c r="AY53" s="76">
        <v>0</v>
      </c>
      <c r="AZ53" s="75">
        <v>264</v>
      </c>
      <c r="BA53" s="76">
        <v>1</v>
      </c>
      <c r="BB53" s="75">
        <v>0</v>
      </c>
      <c r="BC53" s="76">
        <v>0</v>
      </c>
      <c r="BD53" s="75">
        <v>3588</v>
      </c>
      <c r="BE53" s="76">
        <v>10</v>
      </c>
      <c r="BF53" s="75">
        <v>1381361.6</v>
      </c>
      <c r="BG53" s="76">
        <v>288</v>
      </c>
    </row>
    <row r="54" spans="1:59" s="5" customFormat="1" ht="21.75" customHeight="1">
      <c r="A54" s="81" t="s">
        <v>55</v>
      </c>
      <c r="B54" s="75">
        <v>5668176.4000000004</v>
      </c>
      <c r="C54" s="76">
        <v>1818</v>
      </c>
      <c r="D54" s="75">
        <v>254426</v>
      </c>
      <c r="E54" s="76">
        <v>364</v>
      </c>
      <c r="F54" s="75">
        <v>171741</v>
      </c>
      <c r="G54" s="76">
        <v>239</v>
      </c>
      <c r="H54" s="75">
        <v>11302</v>
      </c>
      <c r="I54" s="76">
        <v>4</v>
      </c>
      <c r="J54" s="75">
        <v>0</v>
      </c>
      <c r="K54" s="76">
        <v>0</v>
      </c>
      <c r="L54" s="75">
        <v>4560715</v>
      </c>
      <c r="M54" s="76">
        <v>403</v>
      </c>
      <c r="N54" s="75">
        <v>0</v>
      </c>
      <c r="O54" s="76">
        <v>0</v>
      </c>
      <c r="P54" s="75">
        <v>0</v>
      </c>
      <c r="Q54" s="76">
        <v>0</v>
      </c>
      <c r="R54" s="75">
        <v>65526</v>
      </c>
      <c r="S54" s="76">
        <v>250</v>
      </c>
      <c r="T54" s="75">
        <v>0</v>
      </c>
      <c r="U54" s="76">
        <v>0</v>
      </c>
      <c r="V54" s="75">
        <v>4555</v>
      </c>
      <c r="W54" s="76">
        <v>1</v>
      </c>
      <c r="X54" s="75">
        <v>2843</v>
      </c>
      <c r="Y54" s="76">
        <v>2</v>
      </c>
      <c r="Z54" s="75">
        <v>141181.20000000001</v>
      </c>
      <c r="AA54" s="76">
        <v>2</v>
      </c>
      <c r="AB54" s="75">
        <v>0</v>
      </c>
      <c r="AC54" s="76">
        <v>0</v>
      </c>
      <c r="AD54" s="75">
        <v>242198.39999999999</v>
      </c>
      <c r="AE54" s="76">
        <v>464</v>
      </c>
      <c r="AF54" s="75">
        <v>0</v>
      </c>
      <c r="AG54" s="76">
        <v>0</v>
      </c>
      <c r="AH54" s="75">
        <v>1518.1</v>
      </c>
      <c r="AI54" s="76">
        <v>2</v>
      </c>
      <c r="AJ54" s="75">
        <v>51435</v>
      </c>
      <c r="AK54" s="76">
        <v>33</v>
      </c>
      <c r="AL54" s="75">
        <v>1084</v>
      </c>
      <c r="AM54" s="76">
        <v>5</v>
      </c>
      <c r="AN54" s="75">
        <v>7634</v>
      </c>
      <c r="AO54" s="76">
        <v>17</v>
      </c>
      <c r="AP54" s="75">
        <v>0</v>
      </c>
      <c r="AQ54" s="76">
        <v>0</v>
      </c>
      <c r="AR54" s="75">
        <v>0</v>
      </c>
      <c r="AS54" s="76">
        <v>0</v>
      </c>
      <c r="AT54" s="75">
        <v>2677.7</v>
      </c>
      <c r="AU54" s="76">
        <v>3</v>
      </c>
      <c r="AV54" s="75">
        <v>0</v>
      </c>
      <c r="AW54" s="76">
        <v>0</v>
      </c>
      <c r="AX54" s="75">
        <v>0</v>
      </c>
      <c r="AY54" s="76">
        <v>0</v>
      </c>
      <c r="AZ54" s="75">
        <v>1185</v>
      </c>
      <c r="BA54" s="76">
        <v>1</v>
      </c>
      <c r="BB54" s="75">
        <v>0</v>
      </c>
      <c r="BC54" s="76">
        <v>0</v>
      </c>
      <c r="BD54" s="75">
        <v>6720</v>
      </c>
      <c r="BE54" s="76">
        <v>11</v>
      </c>
      <c r="BF54" s="75">
        <v>141435</v>
      </c>
      <c r="BG54" s="76">
        <v>17</v>
      </c>
    </row>
    <row r="55" spans="1:59" s="5" customFormat="1" ht="21.75" customHeight="1">
      <c r="A55" s="81" t="s">
        <v>56</v>
      </c>
      <c r="B55" s="75">
        <v>6715329</v>
      </c>
      <c r="C55" s="76">
        <v>4329</v>
      </c>
      <c r="D55" s="75">
        <v>707841</v>
      </c>
      <c r="E55" s="76">
        <v>836</v>
      </c>
      <c r="F55" s="75">
        <v>1131390</v>
      </c>
      <c r="G55" s="76">
        <v>1231</v>
      </c>
      <c r="H55" s="75">
        <v>2815</v>
      </c>
      <c r="I55" s="76">
        <v>3</v>
      </c>
      <c r="J55" s="75">
        <v>0</v>
      </c>
      <c r="K55" s="76">
        <v>0</v>
      </c>
      <c r="L55" s="75">
        <v>4209198</v>
      </c>
      <c r="M55" s="76">
        <v>411</v>
      </c>
      <c r="N55" s="75">
        <v>0</v>
      </c>
      <c r="O55" s="76">
        <v>0</v>
      </c>
      <c r="P55" s="75">
        <v>0</v>
      </c>
      <c r="Q55" s="76">
        <v>0</v>
      </c>
      <c r="R55" s="75">
        <v>219894</v>
      </c>
      <c r="S55" s="76">
        <v>588</v>
      </c>
      <c r="T55" s="75">
        <v>7470</v>
      </c>
      <c r="U55" s="76">
        <v>8</v>
      </c>
      <c r="V55" s="75">
        <v>19951</v>
      </c>
      <c r="W55" s="76">
        <v>2</v>
      </c>
      <c r="X55" s="75">
        <v>4614</v>
      </c>
      <c r="Y55" s="76">
        <v>10</v>
      </c>
      <c r="Z55" s="75">
        <v>3690</v>
      </c>
      <c r="AA55" s="76">
        <v>3</v>
      </c>
      <c r="AB55" s="75">
        <v>1511</v>
      </c>
      <c r="AC55" s="76">
        <v>4</v>
      </c>
      <c r="AD55" s="75">
        <v>198784</v>
      </c>
      <c r="AE55" s="76">
        <v>1006</v>
      </c>
      <c r="AF55" s="75">
        <v>0</v>
      </c>
      <c r="AG55" s="76">
        <v>0</v>
      </c>
      <c r="AH55" s="75">
        <v>149</v>
      </c>
      <c r="AI55" s="76">
        <v>1</v>
      </c>
      <c r="AJ55" s="75">
        <v>78697</v>
      </c>
      <c r="AK55" s="76">
        <v>65</v>
      </c>
      <c r="AL55" s="75">
        <v>55493</v>
      </c>
      <c r="AM55" s="76">
        <v>52</v>
      </c>
      <c r="AN55" s="75">
        <v>28805</v>
      </c>
      <c r="AO55" s="76">
        <v>39</v>
      </c>
      <c r="AP55" s="75">
        <v>0</v>
      </c>
      <c r="AQ55" s="76">
        <v>0</v>
      </c>
      <c r="AR55" s="75">
        <v>0</v>
      </c>
      <c r="AS55" s="76">
        <v>0</v>
      </c>
      <c r="AT55" s="75">
        <v>0</v>
      </c>
      <c r="AU55" s="76">
        <v>0</v>
      </c>
      <c r="AV55" s="75">
        <v>0</v>
      </c>
      <c r="AW55" s="76">
        <v>0</v>
      </c>
      <c r="AX55" s="75">
        <v>0</v>
      </c>
      <c r="AY55" s="76">
        <v>0</v>
      </c>
      <c r="AZ55" s="75">
        <v>3728</v>
      </c>
      <c r="BA55" s="76">
        <v>8</v>
      </c>
      <c r="BB55" s="75">
        <v>0</v>
      </c>
      <c r="BC55" s="76">
        <v>0</v>
      </c>
      <c r="BD55" s="75">
        <v>11711</v>
      </c>
      <c r="BE55" s="76">
        <v>22</v>
      </c>
      <c r="BF55" s="75">
        <v>29588</v>
      </c>
      <c r="BG55" s="76">
        <v>40</v>
      </c>
    </row>
    <row r="56" spans="1:59" s="5" customFormat="1" ht="21.75" customHeight="1">
      <c r="A56" s="81" t="s">
        <v>57</v>
      </c>
      <c r="B56" s="75">
        <v>10858837</v>
      </c>
      <c r="C56" s="76">
        <v>3808</v>
      </c>
      <c r="D56" s="75">
        <v>682125</v>
      </c>
      <c r="E56" s="76">
        <v>766</v>
      </c>
      <c r="F56" s="75">
        <v>1068733</v>
      </c>
      <c r="G56" s="76">
        <v>999</v>
      </c>
      <c r="H56" s="75">
        <v>7648</v>
      </c>
      <c r="I56" s="76">
        <v>1</v>
      </c>
      <c r="J56" s="75">
        <v>7221</v>
      </c>
      <c r="K56" s="76">
        <v>4</v>
      </c>
      <c r="L56" s="75">
        <v>8410464</v>
      </c>
      <c r="M56" s="76">
        <v>663</v>
      </c>
      <c r="N56" s="75">
        <v>0</v>
      </c>
      <c r="O56" s="76">
        <v>0</v>
      </c>
      <c r="P56" s="75">
        <v>0</v>
      </c>
      <c r="Q56" s="76">
        <v>0</v>
      </c>
      <c r="R56" s="75">
        <v>186367</v>
      </c>
      <c r="S56" s="76">
        <v>382</v>
      </c>
      <c r="T56" s="75">
        <v>0</v>
      </c>
      <c r="U56" s="76">
        <v>0</v>
      </c>
      <c r="V56" s="75">
        <v>0</v>
      </c>
      <c r="W56" s="76">
        <v>0</v>
      </c>
      <c r="X56" s="75">
        <v>0</v>
      </c>
      <c r="Y56" s="76">
        <v>0</v>
      </c>
      <c r="Z56" s="75">
        <v>2457</v>
      </c>
      <c r="AA56" s="76">
        <v>5</v>
      </c>
      <c r="AB56" s="75">
        <v>1322</v>
      </c>
      <c r="AC56" s="76">
        <v>1</v>
      </c>
      <c r="AD56" s="75">
        <v>270037</v>
      </c>
      <c r="AE56" s="76">
        <v>828</v>
      </c>
      <c r="AF56" s="75">
        <v>0</v>
      </c>
      <c r="AG56" s="76">
        <v>0</v>
      </c>
      <c r="AH56" s="75">
        <v>0</v>
      </c>
      <c r="AI56" s="76">
        <v>0</v>
      </c>
      <c r="AJ56" s="75">
        <v>79117</v>
      </c>
      <c r="AK56" s="76">
        <v>65</v>
      </c>
      <c r="AL56" s="75">
        <v>70219</v>
      </c>
      <c r="AM56" s="76">
        <v>25</v>
      </c>
      <c r="AN56" s="75">
        <v>25005</v>
      </c>
      <c r="AO56" s="76">
        <v>29</v>
      </c>
      <c r="AP56" s="75">
        <v>0</v>
      </c>
      <c r="AQ56" s="76">
        <v>0</v>
      </c>
      <c r="AR56" s="75">
        <v>0</v>
      </c>
      <c r="AS56" s="76">
        <v>0</v>
      </c>
      <c r="AT56" s="75">
        <v>0</v>
      </c>
      <c r="AU56" s="76">
        <v>0</v>
      </c>
      <c r="AV56" s="75">
        <v>0</v>
      </c>
      <c r="AW56" s="76">
        <v>0</v>
      </c>
      <c r="AX56" s="75">
        <v>0</v>
      </c>
      <c r="AY56" s="76">
        <v>0</v>
      </c>
      <c r="AZ56" s="75">
        <v>2634</v>
      </c>
      <c r="BA56" s="76">
        <v>3</v>
      </c>
      <c r="BB56" s="75">
        <v>0</v>
      </c>
      <c r="BC56" s="76">
        <v>0</v>
      </c>
      <c r="BD56" s="75">
        <v>22113</v>
      </c>
      <c r="BE56" s="76">
        <v>20</v>
      </c>
      <c r="BF56" s="75">
        <v>23375</v>
      </c>
      <c r="BG56" s="76">
        <v>17</v>
      </c>
    </row>
    <row r="57" spans="1:59" s="5" customFormat="1" ht="21.75" customHeight="1">
      <c r="A57" s="81" t="s">
        <v>58</v>
      </c>
      <c r="B57" s="75">
        <v>3829862</v>
      </c>
      <c r="C57" s="76">
        <v>3526</v>
      </c>
      <c r="D57" s="75">
        <v>1069627</v>
      </c>
      <c r="E57" s="76">
        <v>1299</v>
      </c>
      <c r="F57" s="75">
        <v>68824</v>
      </c>
      <c r="G57" s="76">
        <v>137</v>
      </c>
      <c r="H57" s="75">
        <v>3389</v>
      </c>
      <c r="I57" s="76">
        <v>2</v>
      </c>
      <c r="J57" s="75">
        <v>0</v>
      </c>
      <c r="K57" s="76">
        <v>0</v>
      </c>
      <c r="L57" s="75">
        <v>2254916</v>
      </c>
      <c r="M57" s="76">
        <v>645</v>
      </c>
      <c r="N57" s="75">
        <v>0</v>
      </c>
      <c r="O57" s="76">
        <v>0</v>
      </c>
      <c r="P57" s="75">
        <v>0</v>
      </c>
      <c r="Q57" s="76">
        <v>0</v>
      </c>
      <c r="R57" s="75">
        <v>134361</v>
      </c>
      <c r="S57" s="76">
        <v>734</v>
      </c>
      <c r="T57" s="75">
        <v>3276</v>
      </c>
      <c r="U57" s="76">
        <v>3</v>
      </c>
      <c r="V57" s="75">
        <v>50877</v>
      </c>
      <c r="W57" s="76">
        <v>9</v>
      </c>
      <c r="X57" s="75">
        <v>0</v>
      </c>
      <c r="Y57" s="76">
        <v>0</v>
      </c>
      <c r="Z57" s="75">
        <v>947</v>
      </c>
      <c r="AA57" s="76">
        <v>4</v>
      </c>
      <c r="AB57" s="75">
        <v>2294</v>
      </c>
      <c r="AC57" s="76">
        <v>5</v>
      </c>
      <c r="AD57" s="75">
        <v>114256</v>
      </c>
      <c r="AE57" s="76">
        <v>446</v>
      </c>
      <c r="AF57" s="75">
        <v>0</v>
      </c>
      <c r="AG57" s="76">
        <v>0</v>
      </c>
      <c r="AH57" s="75">
        <v>3736</v>
      </c>
      <c r="AI57" s="76">
        <v>19</v>
      </c>
      <c r="AJ57" s="75">
        <v>3154</v>
      </c>
      <c r="AK57" s="76">
        <v>4</v>
      </c>
      <c r="AL57" s="75">
        <v>33389</v>
      </c>
      <c r="AM57" s="76">
        <v>48</v>
      </c>
      <c r="AN57" s="75">
        <v>4553</v>
      </c>
      <c r="AO57" s="76">
        <v>13</v>
      </c>
      <c r="AP57" s="75">
        <v>18436</v>
      </c>
      <c r="AQ57" s="76">
        <v>7</v>
      </c>
      <c r="AR57" s="75">
        <v>0</v>
      </c>
      <c r="AS57" s="76">
        <v>0</v>
      </c>
      <c r="AT57" s="75">
        <v>0</v>
      </c>
      <c r="AU57" s="76">
        <v>0</v>
      </c>
      <c r="AV57" s="75">
        <v>0</v>
      </c>
      <c r="AW57" s="76">
        <v>0</v>
      </c>
      <c r="AX57" s="75">
        <v>0</v>
      </c>
      <c r="AY57" s="76">
        <v>0</v>
      </c>
      <c r="AZ57" s="75">
        <v>6538</v>
      </c>
      <c r="BA57" s="76">
        <v>10</v>
      </c>
      <c r="BB57" s="75">
        <v>883</v>
      </c>
      <c r="BC57" s="76">
        <v>4</v>
      </c>
      <c r="BD57" s="75">
        <v>19273</v>
      </c>
      <c r="BE57" s="76">
        <v>39</v>
      </c>
      <c r="BF57" s="75">
        <v>37133</v>
      </c>
      <c r="BG57" s="76">
        <v>98</v>
      </c>
    </row>
    <row r="58" spans="1:59" s="5" customFormat="1" ht="21.75" customHeight="1">
      <c r="A58" s="81" t="s">
        <v>59</v>
      </c>
      <c r="B58" s="75">
        <v>8278753.4000000004</v>
      </c>
      <c r="C58" s="76">
        <v>4196</v>
      </c>
      <c r="D58" s="75">
        <v>1003211</v>
      </c>
      <c r="E58" s="76">
        <v>910</v>
      </c>
      <c r="F58" s="75">
        <v>606508</v>
      </c>
      <c r="G58" s="76">
        <v>748</v>
      </c>
      <c r="H58" s="75">
        <v>0</v>
      </c>
      <c r="I58" s="76">
        <v>0</v>
      </c>
      <c r="J58" s="75">
        <v>16201</v>
      </c>
      <c r="K58" s="76">
        <v>8</v>
      </c>
      <c r="L58" s="75">
        <v>5963184</v>
      </c>
      <c r="M58" s="76">
        <v>759</v>
      </c>
      <c r="N58" s="75">
        <v>0</v>
      </c>
      <c r="O58" s="76">
        <v>0</v>
      </c>
      <c r="P58" s="75">
        <v>0</v>
      </c>
      <c r="Q58" s="76">
        <v>0</v>
      </c>
      <c r="R58" s="75">
        <v>112821</v>
      </c>
      <c r="S58" s="76">
        <v>491</v>
      </c>
      <c r="T58" s="75">
        <v>10525</v>
      </c>
      <c r="U58" s="76">
        <v>5</v>
      </c>
      <c r="V58" s="75">
        <v>11467</v>
      </c>
      <c r="W58" s="76">
        <v>1</v>
      </c>
      <c r="X58" s="75">
        <v>0</v>
      </c>
      <c r="Y58" s="76">
        <v>0</v>
      </c>
      <c r="Z58" s="75">
        <v>0</v>
      </c>
      <c r="AA58" s="76">
        <v>0</v>
      </c>
      <c r="AB58" s="75">
        <v>5983</v>
      </c>
      <c r="AC58" s="76">
        <v>13</v>
      </c>
      <c r="AD58" s="75">
        <v>170852.7</v>
      </c>
      <c r="AE58" s="76">
        <v>859</v>
      </c>
      <c r="AF58" s="75">
        <v>0</v>
      </c>
      <c r="AG58" s="76">
        <v>0</v>
      </c>
      <c r="AH58" s="75">
        <v>23510.9</v>
      </c>
      <c r="AI58" s="76">
        <v>38</v>
      </c>
      <c r="AJ58" s="75">
        <v>3568</v>
      </c>
      <c r="AK58" s="76">
        <v>16</v>
      </c>
      <c r="AL58" s="75">
        <v>73212</v>
      </c>
      <c r="AM58" s="76">
        <v>79</v>
      </c>
      <c r="AN58" s="75">
        <v>113200</v>
      </c>
      <c r="AO58" s="76">
        <v>160</v>
      </c>
      <c r="AP58" s="75">
        <v>38569</v>
      </c>
      <c r="AQ58" s="76">
        <v>20</v>
      </c>
      <c r="AR58" s="75">
        <v>99</v>
      </c>
      <c r="AS58" s="76">
        <v>1</v>
      </c>
      <c r="AT58" s="75">
        <v>0</v>
      </c>
      <c r="AU58" s="76">
        <v>0</v>
      </c>
      <c r="AV58" s="75">
        <v>0</v>
      </c>
      <c r="AW58" s="76">
        <v>0</v>
      </c>
      <c r="AX58" s="75">
        <v>0</v>
      </c>
      <c r="AY58" s="76">
        <v>0</v>
      </c>
      <c r="AZ58" s="75">
        <v>7667</v>
      </c>
      <c r="BA58" s="76">
        <v>4</v>
      </c>
      <c r="BB58" s="75">
        <v>0</v>
      </c>
      <c r="BC58" s="76">
        <v>0</v>
      </c>
      <c r="BD58" s="75">
        <v>66315</v>
      </c>
      <c r="BE58" s="76">
        <v>22</v>
      </c>
      <c r="BF58" s="75">
        <v>51859.8</v>
      </c>
      <c r="BG58" s="76">
        <v>62</v>
      </c>
    </row>
    <row r="59" spans="1:59" s="5" customFormat="1" ht="21.75" customHeight="1">
      <c r="A59" s="81" t="s">
        <v>60</v>
      </c>
      <c r="B59" s="75">
        <v>5508147</v>
      </c>
      <c r="C59" s="76">
        <v>2428</v>
      </c>
      <c r="D59" s="75">
        <v>835939</v>
      </c>
      <c r="E59" s="76">
        <v>867</v>
      </c>
      <c r="F59" s="75">
        <v>54883</v>
      </c>
      <c r="G59" s="76">
        <v>129</v>
      </c>
      <c r="H59" s="75">
        <v>0</v>
      </c>
      <c r="I59" s="76">
        <v>0</v>
      </c>
      <c r="J59" s="75">
        <v>0</v>
      </c>
      <c r="K59" s="76">
        <v>0</v>
      </c>
      <c r="L59" s="75">
        <v>4330530</v>
      </c>
      <c r="M59" s="76">
        <v>608</v>
      </c>
      <c r="N59" s="75">
        <v>0</v>
      </c>
      <c r="O59" s="76">
        <v>0</v>
      </c>
      <c r="P59" s="75">
        <v>0</v>
      </c>
      <c r="Q59" s="76">
        <v>0</v>
      </c>
      <c r="R59" s="75">
        <v>79544</v>
      </c>
      <c r="S59" s="76">
        <v>343</v>
      </c>
      <c r="T59" s="75">
        <v>0</v>
      </c>
      <c r="U59" s="76">
        <v>0</v>
      </c>
      <c r="V59" s="75">
        <v>6963</v>
      </c>
      <c r="W59" s="76">
        <v>1</v>
      </c>
      <c r="X59" s="75">
        <v>0</v>
      </c>
      <c r="Y59" s="76">
        <v>0</v>
      </c>
      <c r="Z59" s="75">
        <v>0</v>
      </c>
      <c r="AA59" s="76">
        <v>0</v>
      </c>
      <c r="AB59" s="75">
        <v>740</v>
      </c>
      <c r="AC59" s="76">
        <v>2</v>
      </c>
      <c r="AD59" s="75">
        <v>151614</v>
      </c>
      <c r="AE59" s="76">
        <v>405</v>
      </c>
      <c r="AF59" s="75">
        <v>0</v>
      </c>
      <c r="AG59" s="76">
        <v>0</v>
      </c>
      <c r="AH59" s="75">
        <v>2067</v>
      </c>
      <c r="AI59" s="76">
        <v>5</v>
      </c>
      <c r="AJ59" s="75">
        <v>1852</v>
      </c>
      <c r="AK59" s="76">
        <v>11</v>
      </c>
      <c r="AL59" s="75">
        <v>14698</v>
      </c>
      <c r="AM59" s="76">
        <v>10</v>
      </c>
      <c r="AN59" s="75">
        <v>149</v>
      </c>
      <c r="AO59" s="76">
        <v>1</v>
      </c>
      <c r="AP59" s="75">
        <v>3627</v>
      </c>
      <c r="AQ59" s="76">
        <v>6</v>
      </c>
      <c r="AR59" s="75">
        <v>0</v>
      </c>
      <c r="AS59" s="76">
        <v>0</v>
      </c>
      <c r="AT59" s="75">
        <v>0</v>
      </c>
      <c r="AU59" s="76">
        <v>0</v>
      </c>
      <c r="AV59" s="75">
        <v>0</v>
      </c>
      <c r="AW59" s="76">
        <v>0</v>
      </c>
      <c r="AX59" s="75">
        <v>0</v>
      </c>
      <c r="AY59" s="76">
        <v>0</v>
      </c>
      <c r="AZ59" s="75">
        <v>796</v>
      </c>
      <c r="BA59" s="76">
        <v>2</v>
      </c>
      <c r="BB59" s="75">
        <v>0</v>
      </c>
      <c r="BC59" s="76">
        <v>0</v>
      </c>
      <c r="BD59" s="75">
        <v>7022</v>
      </c>
      <c r="BE59" s="76">
        <v>12</v>
      </c>
      <c r="BF59" s="75">
        <v>17723</v>
      </c>
      <c r="BG59" s="76">
        <v>26</v>
      </c>
    </row>
    <row r="60" spans="1:59" s="5" customFormat="1" ht="21.75" customHeight="1">
      <c r="A60" s="81" t="s">
        <v>61</v>
      </c>
      <c r="B60" s="75">
        <v>7065402</v>
      </c>
      <c r="C60" s="76">
        <v>2976</v>
      </c>
      <c r="D60" s="75">
        <v>761323</v>
      </c>
      <c r="E60" s="76">
        <v>885</v>
      </c>
      <c r="F60" s="75">
        <v>69152</v>
      </c>
      <c r="G60" s="76">
        <v>131</v>
      </c>
      <c r="H60" s="75">
        <v>0</v>
      </c>
      <c r="I60" s="76">
        <v>0</v>
      </c>
      <c r="J60" s="75">
        <v>1140</v>
      </c>
      <c r="K60" s="76">
        <v>1</v>
      </c>
      <c r="L60" s="75">
        <v>5739631</v>
      </c>
      <c r="M60" s="76">
        <v>701</v>
      </c>
      <c r="N60" s="75">
        <v>0</v>
      </c>
      <c r="O60" s="76">
        <v>0</v>
      </c>
      <c r="P60" s="75">
        <v>0</v>
      </c>
      <c r="Q60" s="76">
        <v>0</v>
      </c>
      <c r="R60" s="75">
        <v>124390</v>
      </c>
      <c r="S60" s="76">
        <v>409</v>
      </c>
      <c r="T60" s="75">
        <v>0</v>
      </c>
      <c r="U60" s="76">
        <v>0</v>
      </c>
      <c r="V60" s="75">
        <v>6136</v>
      </c>
      <c r="W60" s="76">
        <v>8</v>
      </c>
      <c r="X60" s="75">
        <v>435</v>
      </c>
      <c r="Y60" s="76">
        <v>2</v>
      </c>
      <c r="Z60" s="75">
        <v>796</v>
      </c>
      <c r="AA60" s="76">
        <v>1</v>
      </c>
      <c r="AB60" s="75">
        <v>6325</v>
      </c>
      <c r="AC60" s="76">
        <v>5</v>
      </c>
      <c r="AD60" s="75">
        <v>216877</v>
      </c>
      <c r="AE60" s="76">
        <v>726</v>
      </c>
      <c r="AF60" s="75">
        <v>0</v>
      </c>
      <c r="AG60" s="76">
        <v>0</v>
      </c>
      <c r="AH60" s="75">
        <v>1292</v>
      </c>
      <c r="AI60" s="76">
        <v>4</v>
      </c>
      <c r="AJ60" s="75">
        <v>442</v>
      </c>
      <c r="AK60" s="76">
        <v>7</v>
      </c>
      <c r="AL60" s="75">
        <v>52186</v>
      </c>
      <c r="AM60" s="76">
        <v>38</v>
      </c>
      <c r="AN60" s="75">
        <v>0</v>
      </c>
      <c r="AO60" s="76">
        <v>0</v>
      </c>
      <c r="AP60" s="75">
        <v>23086</v>
      </c>
      <c r="AQ60" s="76">
        <v>6</v>
      </c>
      <c r="AR60" s="75">
        <v>0</v>
      </c>
      <c r="AS60" s="76">
        <v>0</v>
      </c>
      <c r="AT60" s="75">
        <v>0</v>
      </c>
      <c r="AU60" s="76">
        <v>0</v>
      </c>
      <c r="AV60" s="75">
        <v>0</v>
      </c>
      <c r="AW60" s="76">
        <v>0</v>
      </c>
      <c r="AX60" s="75">
        <v>0</v>
      </c>
      <c r="AY60" s="76">
        <v>0</v>
      </c>
      <c r="AZ60" s="75">
        <v>860</v>
      </c>
      <c r="BA60" s="76">
        <v>2</v>
      </c>
      <c r="BB60" s="75">
        <v>0</v>
      </c>
      <c r="BC60" s="76">
        <v>0</v>
      </c>
      <c r="BD60" s="75">
        <v>8182</v>
      </c>
      <c r="BE60" s="76">
        <v>9</v>
      </c>
      <c r="BF60" s="75">
        <v>53149</v>
      </c>
      <c r="BG60" s="76">
        <v>41</v>
      </c>
    </row>
    <row r="61" spans="1:59" s="5" customFormat="1" ht="21.75" customHeight="1">
      <c r="A61" s="81" t="s">
        <v>62</v>
      </c>
      <c r="B61" s="75">
        <v>5934440</v>
      </c>
      <c r="C61" s="76">
        <v>4907</v>
      </c>
      <c r="D61" s="75">
        <v>1069124</v>
      </c>
      <c r="E61" s="76">
        <v>1239</v>
      </c>
      <c r="F61" s="75">
        <v>795109</v>
      </c>
      <c r="G61" s="76">
        <v>1058</v>
      </c>
      <c r="H61" s="75">
        <v>0</v>
      </c>
      <c r="I61" s="76">
        <v>0</v>
      </c>
      <c r="J61" s="75">
        <v>11612</v>
      </c>
      <c r="K61" s="76">
        <v>3</v>
      </c>
      <c r="L61" s="75">
        <v>3503915</v>
      </c>
      <c r="M61" s="76">
        <v>513</v>
      </c>
      <c r="N61" s="75">
        <v>0</v>
      </c>
      <c r="O61" s="76">
        <v>0</v>
      </c>
      <c r="P61" s="75">
        <v>0</v>
      </c>
      <c r="Q61" s="76">
        <v>0</v>
      </c>
      <c r="R61" s="75">
        <v>175057</v>
      </c>
      <c r="S61" s="76">
        <v>620</v>
      </c>
      <c r="T61" s="75">
        <v>3760</v>
      </c>
      <c r="U61" s="76">
        <v>2</v>
      </c>
      <c r="V61" s="75">
        <v>16300</v>
      </c>
      <c r="W61" s="76">
        <v>3</v>
      </c>
      <c r="X61" s="75">
        <v>0</v>
      </c>
      <c r="Y61" s="76">
        <v>0</v>
      </c>
      <c r="Z61" s="75">
        <v>1221</v>
      </c>
      <c r="AA61" s="76">
        <v>4</v>
      </c>
      <c r="AB61" s="75">
        <v>5017</v>
      </c>
      <c r="AC61" s="76">
        <v>10</v>
      </c>
      <c r="AD61" s="75">
        <v>182653</v>
      </c>
      <c r="AE61" s="76">
        <v>1189</v>
      </c>
      <c r="AF61" s="75">
        <v>0</v>
      </c>
      <c r="AG61" s="76">
        <v>0</v>
      </c>
      <c r="AH61" s="75">
        <v>4534</v>
      </c>
      <c r="AI61" s="76">
        <v>12</v>
      </c>
      <c r="AJ61" s="75">
        <v>14195</v>
      </c>
      <c r="AK61" s="76">
        <v>9</v>
      </c>
      <c r="AL61" s="75">
        <v>72158</v>
      </c>
      <c r="AM61" s="76">
        <v>134</v>
      </c>
      <c r="AN61" s="75">
        <v>2083</v>
      </c>
      <c r="AO61" s="76">
        <v>2</v>
      </c>
      <c r="AP61" s="75">
        <v>4713</v>
      </c>
      <c r="AQ61" s="76">
        <v>5</v>
      </c>
      <c r="AR61" s="75">
        <v>0</v>
      </c>
      <c r="AS61" s="76">
        <v>0</v>
      </c>
      <c r="AT61" s="75">
        <v>0</v>
      </c>
      <c r="AU61" s="76">
        <v>0</v>
      </c>
      <c r="AV61" s="75">
        <v>0</v>
      </c>
      <c r="AW61" s="76">
        <v>0</v>
      </c>
      <c r="AX61" s="75">
        <v>0</v>
      </c>
      <c r="AY61" s="76">
        <v>0</v>
      </c>
      <c r="AZ61" s="75">
        <v>1781</v>
      </c>
      <c r="BA61" s="76">
        <v>2</v>
      </c>
      <c r="BB61" s="75">
        <v>0</v>
      </c>
      <c r="BC61" s="76">
        <v>0</v>
      </c>
      <c r="BD61" s="75">
        <v>25252</v>
      </c>
      <c r="BE61" s="76">
        <v>51</v>
      </c>
      <c r="BF61" s="75">
        <v>45956</v>
      </c>
      <c r="BG61" s="76">
        <v>51</v>
      </c>
    </row>
    <row r="62" spans="1:59" s="5" customFormat="1" ht="21.75" customHeight="1">
      <c r="A62" s="81" t="s">
        <v>63</v>
      </c>
      <c r="B62" s="75">
        <v>4662489</v>
      </c>
      <c r="C62" s="76">
        <v>3260</v>
      </c>
      <c r="D62" s="75">
        <v>733376</v>
      </c>
      <c r="E62" s="76">
        <v>853</v>
      </c>
      <c r="F62" s="75">
        <v>492285</v>
      </c>
      <c r="G62" s="76">
        <v>718</v>
      </c>
      <c r="H62" s="75">
        <v>0</v>
      </c>
      <c r="I62" s="76">
        <v>0</v>
      </c>
      <c r="J62" s="75">
        <v>119707</v>
      </c>
      <c r="K62" s="76">
        <v>12</v>
      </c>
      <c r="L62" s="75">
        <v>2955177</v>
      </c>
      <c r="M62" s="76">
        <v>573</v>
      </c>
      <c r="N62" s="75">
        <v>0</v>
      </c>
      <c r="O62" s="76">
        <v>0</v>
      </c>
      <c r="P62" s="75">
        <v>0</v>
      </c>
      <c r="Q62" s="76">
        <v>0</v>
      </c>
      <c r="R62" s="75">
        <v>65815</v>
      </c>
      <c r="S62" s="76">
        <v>264</v>
      </c>
      <c r="T62" s="75">
        <v>2118</v>
      </c>
      <c r="U62" s="76">
        <v>1</v>
      </c>
      <c r="V62" s="75">
        <v>0</v>
      </c>
      <c r="W62" s="76">
        <v>0</v>
      </c>
      <c r="X62" s="75">
        <v>0</v>
      </c>
      <c r="Y62" s="76">
        <v>0</v>
      </c>
      <c r="Z62" s="75">
        <v>0</v>
      </c>
      <c r="AA62" s="76">
        <v>0</v>
      </c>
      <c r="AB62" s="75">
        <v>1020</v>
      </c>
      <c r="AC62" s="76">
        <v>2</v>
      </c>
      <c r="AD62" s="75">
        <v>69811</v>
      </c>
      <c r="AE62" s="76">
        <v>587</v>
      </c>
      <c r="AF62" s="75">
        <v>0</v>
      </c>
      <c r="AG62" s="76">
        <v>0</v>
      </c>
      <c r="AH62" s="75">
        <v>25372</v>
      </c>
      <c r="AI62" s="76">
        <v>69</v>
      </c>
      <c r="AJ62" s="75">
        <v>105</v>
      </c>
      <c r="AK62" s="76">
        <v>4</v>
      </c>
      <c r="AL62" s="75">
        <v>39026</v>
      </c>
      <c r="AM62" s="76">
        <v>69</v>
      </c>
      <c r="AN62" s="75">
        <v>125530</v>
      </c>
      <c r="AO62" s="76">
        <v>61</v>
      </c>
      <c r="AP62" s="75">
        <v>0</v>
      </c>
      <c r="AQ62" s="76">
        <v>0</v>
      </c>
      <c r="AR62" s="75">
        <v>734</v>
      </c>
      <c r="AS62" s="76">
        <v>1</v>
      </c>
      <c r="AT62" s="75">
        <v>0</v>
      </c>
      <c r="AU62" s="76">
        <v>0</v>
      </c>
      <c r="AV62" s="75">
        <v>0</v>
      </c>
      <c r="AW62" s="76">
        <v>0</v>
      </c>
      <c r="AX62" s="75">
        <v>0</v>
      </c>
      <c r="AY62" s="76">
        <v>0</v>
      </c>
      <c r="AZ62" s="75">
        <v>632</v>
      </c>
      <c r="BA62" s="76">
        <v>2</v>
      </c>
      <c r="BB62" s="75">
        <v>0</v>
      </c>
      <c r="BC62" s="76">
        <v>0</v>
      </c>
      <c r="BD62" s="75">
        <v>25844</v>
      </c>
      <c r="BE62" s="76">
        <v>28</v>
      </c>
      <c r="BF62" s="75">
        <v>5937</v>
      </c>
      <c r="BG62" s="76">
        <v>16</v>
      </c>
    </row>
    <row r="63" spans="1:59" s="5" customFormat="1" ht="21.75" customHeight="1">
      <c r="A63" s="81" t="s">
        <v>64</v>
      </c>
      <c r="B63" s="75">
        <v>8262636</v>
      </c>
      <c r="C63" s="76">
        <v>5106</v>
      </c>
      <c r="D63" s="75">
        <v>1251183</v>
      </c>
      <c r="E63" s="76">
        <v>1343</v>
      </c>
      <c r="F63" s="75">
        <v>760093</v>
      </c>
      <c r="G63" s="76">
        <v>976</v>
      </c>
      <c r="H63" s="75">
        <v>5767</v>
      </c>
      <c r="I63" s="76">
        <v>4</v>
      </c>
      <c r="J63" s="75">
        <v>10002</v>
      </c>
      <c r="K63" s="76">
        <v>2</v>
      </c>
      <c r="L63" s="75">
        <v>5661483</v>
      </c>
      <c r="M63" s="76">
        <v>973</v>
      </c>
      <c r="N63" s="75">
        <v>0</v>
      </c>
      <c r="O63" s="76">
        <v>0</v>
      </c>
      <c r="P63" s="75">
        <v>0</v>
      </c>
      <c r="Q63" s="76">
        <v>0</v>
      </c>
      <c r="R63" s="75">
        <v>164568</v>
      </c>
      <c r="S63" s="76">
        <v>521</v>
      </c>
      <c r="T63" s="75">
        <v>5255</v>
      </c>
      <c r="U63" s="76">
        <v>6</v>
      </c>
      <c r="V63" s="75">
        <v>3285</v>
      </c>
      <c r="W63" s="76">
        <v>5</v>
      </c>
      <c r="X63" s="75">
        <v>0</v>
      </c>
      <c r="Y63" s="76">
        <v>0</v>
      </c>
      <c r="Z63" s="75">
        <v>0</v>
      </c>
      <c r="AA63" s="76">
        <v>0</v>
      </c>
      <c r="AB63" s="75">
        <v>4720</v>
      </c>
      <c r="AC63" s="76">
        <v>10</v>
      </c>
      <c r="AD63" s="75">
        <v>167298</v>
      </c>
      <c r="AE63" s="76">
        <v>878</v>
      </c>
      <c r="AF63" s="75">
        <v>0</v>
      </c>
      <c r="AG63" s="76">
        <v>0</v>
      </c>
      <c r="AH63" s="75">
        <v>2744</v>
      </c>
      <c r="AI63" s="76">
        <v>4</v>
      </c>
      <c r="AJ63" s="75">
        <v>771</v>
      </c>
      <c r="AK63" s="76">
        <v>9</v>
      </c>
      <c r="AL63" s="75">
        <v>83341</v>
      </c>
      <c r="AM63" s="76">
        <v>64</v>
      </c>
      <c r="AN63" s="75">
        <v>15733</v>
      </c>
      <c r="AO63" s="76">
        <v>36</v>
      </c>
      <c r="AP63" s="75">
        <v>27521</v>
      </c>
      <c r="AQ63" s="76">
        <v>18</v>
      </c>
      <c r="AR63" s="75">
        <v>0</v>
      </c>
      <c r="AS63" s="76">
        <v>0</v>
      </c>
      <c r="AT63" s="75">
        <v>0</v>
      </c>
      <c r="AU63" s="76">
        <v>0</v>
      </c>
      <c r="AV63" s="75">
        <v>0</v>
      </c>
      <c r="AW63" s="76">
        <v>0</v>
      </c>
      <c r="AX63" s="75">
        <v>0</v>
      </c>
      <c r="AY63" s="76">
        <v>0</v>
      </c>
      <c r="AZ63" s="75">
        <v>3791</v>
      </c>
      <c r="BA63" s="76">
        <v>4</v>
      </c>
      <c r="BB63" s="75">
        <v>0</v>
      </c>
      <c r="BC63" s="76">
        <v>0</v>
      </c>
      <c r="BD63" s="75">
        <v>26883</v>
      </c>
      <c r="BE63" s="76">
        <v>27</v>
      </c>
      <c r="BF63" s="75">
        <v>68198</v>
      </c>
      <c r="BG63" s="76">
        <v>226</v>
      </c>
    </row>
    <row r="64" spans="1:59" s="5" customFormat="1" ht="21.75" customHeight="1">
      <c r="A64" s="81" t="s">
        <v>65</v>
      </c>
      <c r="B64" s="75">
        <v>5390743.2000000002</v>
      </c>
      <c r="C64" s="76">
        <v>3735</v>
      </c>
      <c r="D64" s="75">
        <v>684072</v>
      </c>
      <c r="E64" s="76">
        <v>830</v>
      </c>
      <c r="F64" s="75">
        <v>913499</v>
      </c>
      <c r="G64" s="76">
        <v>871</v>
      </c>
      <c r="H64" s="75">
        <v>6852</v>
      </c>
      <c r="I64" s="76">
        <v>2</v>
      </c>
      <c r="J64" s="75">
        <v>33087</v>
      </c>
      <c r="K64" s="76">
        <v>10</v>
      </c>
      <c r="L64" s="75">
        <v>3269377</v>
      </c>
      <c r="M64" s="76">
        <v>600</v>
      </c>
      <c r="N64" s="75">
        <v>0</v>
      </c>
      <c r="O64" s="76">
        <v>0</v>
      </c>
      <c r="P64" s="75">
        <v>0</v>
      </c>
      <c r="Q64" s="76">
        <v>0</v>
      </c>
      <c r="R64" s="75">
        <v>109706</v>
      </c>
      <c r="S64" s="76">
        <v>329</v>
      </c>
      <c r="T64" s="75">
        <v>4188</v>
      </c>
      <c r="U64" s="76">
        <v>3</v>
      </c>
      <c r="V64" s="75">
        <v>26614</v>
      </c>
      <c r="W64" s="76">
        <v>9</v>
      </c>
      <c r="X64" s="75">
        <v>0</v>
      </c>
      <c r="Y64" s="76">
        <v>0</v>
      </c>
      <c r="Z64" s="75">
        <v>0</v>
      </c>
      <c r="AA64" s="76">
        <v>0</v>
      </c>
      <c r="AB64" s="75">
        <v>2515</v>
      </c>
      <c r="AC64" s="76">
        <v>7</v>
      </c>
      <c r="AD64" s="75">
        <v>173700.9</v>
      </c>
      <c r="AE64" s="76">
        <v>899</v>
      </c>
      <c r="AF64" s="75">
        <v>0</v>
      </c>
      <c r="AG64" s="76">
        <v>0</v>
      </c>
      <c r="AH64" s="75">
        <v>0</v>
      </c>
      <c r="AI64" s="76">
        <v>0</v>
      </c>
      <c r="AJ64" s="75">
        <v>545</v>
      </c>
      <c r="AK64" s="76">
        <v>3</v>
      </c>
      <c r="AL64" s="75">
        <v>113591.2</v>
      </c>
      <c r="AM64" s="76">
        <v>93</v>
      </c>
      <c r="AN64" s="75">
        <v>27550</v>
      </c>
      <c r="AO64" s="76">
        <v>36</v>
      </c>
      <c r="AP64" s="75">
        <v>3253.1</v>
      </c>
      <c r="AQ64" s="76">
        <v>4</v>
      </c>
      <c r="AR64" s="75">
        <v>0</v>
      </c>
      <c r="AS64" s="76">
        <v>0</v>
      </c>
      <c r="AT64" s="75">
        <v>0</v>
      </c>
      <c r="AU64" s="76">
        <v>0</v>
      </c>
      <c r="AV64" s="75">
        <v>0</v>
      </c>
      <c r="AW64" s="76">
        <v>0</v>
      </c>
      <c r="AX64" s="75">
        <v>0</v>
      </c>
      <c r="AY64" s="76">
        <v>0</v>
      </c>
      <c r="AZ64" s="75">
        <v>980</v>
      </c>
      <c r="BA64" s="76">
        <v>2</v>
      </c>
      <c r="BB64" s="75">
        <v>0</v>
      </c>
      <c r="BC64" s="76">
        <v>0</v>
      </c>
      <c r="BD64" s="75">
        <v>5621</v>
      </c>
      <c r="BE64" s="76">
        <v>16</v>
      </c>
      <c r="BF64" s="75">
        <v>15592</v>
      </c>
      <c r="BG64" s="76">
        <v>21</v>
      </c>
    </row>
    <row r="65" spans="1:59" s="5" customFormat="1" ht="21.75" customHeight="1">
      <c r="A65" s="81" t="s">
        <v>66</v>
      </c>
      <c r="B65" s="75">
        <v>15229884.9</v>
      </c>
      <c r="C65" s="76">
        <v>8202</v>
      </c>
      <c r="D65" s="75">
        <v>1795326</v>
      </c>
      <c r="E65" s="76">
        <v>1833</v>
      </c>
      <c r="F65" s="75">
        <v>735742.2</v>
      </c>
      <c r="G65" s="76">
        <v>957</v>
      </c>
      <c r="H65" s="75">
        <v>75756</v>
      </c>
      <c r="I65" s="76">
        <v>14</v>
      </c>
      <c r="J65" s="75">
        <v>813335</v>
      </c>
      <c r="K65" s="76">
        <v>26</v>
      </c>
      <c r="L65" s="75">
        <v>10459444</v>
      </c>
      <c r="M65" s="76">
        <v>1987</v>
      </c>
      <c r="N65" s="75">
        <v>0</v>
      </c>
      <c r="O65" s="76">
        <v>0</v>
      </c>
      <c r="P65" s="75">
        <v>0</v>
      </c>
      <c r="Q65" s="76">
        <v>0</v>
      </c>
      <c r="R65" s="75">
        <v>369562</v>
      </c>
      <c r="S65" s="76">
        <v>982</v>
      </c>
      <c r="T65" s="75">
        <v>9651</v>
      </c>
      <c r="U65" s="76">
        <v>16</v>
      </c>
      <c r="V65" s="75">
        <v>13092</v>
      </c>
      <c r="W65" s="76">
        <v>3</v>
      </c>
      <c r="X65" s="75">
        <v>2297</v>
      </c>
      <c r="Y65" s="76">
        <v>6</v>
      </c>
      <c r="Z65" s="75">
        <v>2939</v>
      </c>
      <c r="AA65" s="76">
        <v>4</v>
      </c>
      <c r="AB65" s="75">
        <v>8523</v>
      </c>
      <c r="AC65" s="76">
        <v>15</v>
      </c>
      <c r="AD65" s="75">
        <v>518926</v>
      </c>
      <c r="AE65" s="76">
        <v>1868</v>
      </c>
      <c r="AF65" s="75">
        <v>0</v>
      </c>
      <c r="AG65" s="76">
        <v>0</v>
      </c>
      <c r="AH65" s="75">
        <v>18673</v>
      </c>
      <c r="AI65" s="76">
        <v>24</v>
      </c>
      <c r="AJ65" s="75">
        <v>34879.300000000003</v>
      </c>
      <c r="AK65" s="76">
        <v>24</v>
      </c>
      <c r="AL65" s="75">
        <v>58965.8</v>
      </c>
      <c r="AM65" s="76">
        <v>117</v>
      </c>
      <c r="AN65" s="75">
        <v>116024</v>
      </c>
      <c r="AO65" s="76">
        <v>19</v>
      </c>
      <c r="AP65" s="75">
        <v>0</v>
      </c>
      <c r="AQ65" s="76">
        <v>0</v>
      </c>
      <c r="AR65" s="75">
        <v>0</v>
      </c>
      <c r="AS65" s="76">
        <v>0</v>
      </c>
      <c r="AT65" s="75">
        <v>0</v>
      </c>
      <c r="AU65" s="76">
        <v>0</v>
      </c>
      <c r="AV65" s="75">
        <v>0</v>
      </c>
      <c r="AW65" s="76">
        <v>0</v>
      </c>
      <c r="AX65" s="75">
        <v>38544.6</v>
      </c>
      <c r="AY65" s="76">
        <v>1</v>
      </c>
      <c r="AZ65" s="75">
        <v>19021</v>
      </c>
      <c r="BA65" s="76">
        <v>10</v>
      </c>
      <c r="BB65" s="75">
        <v>0</v>
      </c>
      <c r="BC65" s="76">
        <v>0</v>
      </c>
      <c r="BD65" s="75">
        <v>26784</v>
      </c>
      <c r="BE65" s="76">
        <v>25</v>
      </c>
      <c r="BF65" s="75">
        <v>112400</v>
      </c>
      <c r="BG65" s="76">
        <v>271</v>
      </c>
    </row>
    <row r="66" spans="1:59" s="5" customFormat="1" ht="21.75" customHeight="1">
      <c r="A66" s="81" t="s">
        <v>67</v>
      </c>
      <c r="B66" s="75">
        <v>7762248.0999999996</v>
      </c>
      <c r="C66" s="76">
        <v>6922</v>
      </c>
      <c r="D66" s="75">
        <v>1285890.7</v>
      </c>
      <c r="E66" s="76">
        <v>1402</v>
      </c>
      <c r="F66" s="75">
        <v>508508</v>
      </c>
      <c r="G66" s="76">
        <v>626</v>
      </c>
      <c r="H66" s="75">
        <v>3347</v>
      </c>
      <c r="I66" s="76">
        <v>3</v>
      </c>
      <c r="J66" s="75">
        <v>2124</v>
      </c>
      <c r="K66" s="76">
        <v>2</v>
      </c>
      <c r="L66" s="75">
        <v>4005768</v>
      </c>
      <c r="M66" s="76">
        <v>1536</v>
      </c>
      <c r="N66" s="75">
        <v>0</v>
      </c>
      <c r="O66" s="76">
        <v>0</v>
      </c>
      <c r="P66" s="75">
        <v>0</v>
      </c>
      <c r="Q66" s="76">
        <v>0</v>
      </c>
      <c r="R66" s="75">
        <v>879754.9</v>
      </c>
      <c r="S66" s="76">
        <v>2328</v>
      </c>
      <c r="T66" s="75">
        <v>17269</v>
      </c>
      <c r="U66" s="76">
        <v>17</v>
      </c>
      <c r="V66" s="75">
        <v>37447.5</v>
      </c>
      <c r="W66" s="76">
        <v>4</v>
      </c>
      <c r="X66" s="75">
        <v>4358.6000000000004</v>
      </c>
      <c r="Y66" s="76">
        <v>5</v>
      </c>
      <c r="Z66" s="75">
        <v>1981</v>
      </c>
      <c r="AA66" s="76">
        <v>4</v>
      </c>
      <c r="AB66" s="75">
        <v>12489.6</v>
      </c>
      <c r="AC66" s="76">
        <v>16</v>
      </c>
      <c r="AD66" s="75">
        <v>514781.1</v>
      </c>
      <c r="AE66" s="76">
        <v>639</v>
      </c>
      <c r="AF66" s="75">
        <v>0</v>
      </c>
      <c r="AG66" s="76">
        <v>0</v>
      </c>
      <c r="AH66" s="75">
        <v>12894.4</v>
      </c>
      <c r="AI66" s="76">
        <v>16</v>
      </c>
      <c r="AJ66" s="75">
        <v>0</v>
      </c>
      <c r="AK66" s="76">
        <v>0</v>
      </c>
      <c r="AL66" s="75">
        <v>36651</v>
      </c>
      <c r="AM66" s="76">
        <v>37</v>
      </c>
      <c r="AN66" s="75">
        <v>22150</v>
      </c>
      <c r="AO66" s="76">
        <v>24</v>
      </c>
      <c r="AP66" s="75">
        <v>6892</v>
      </c>
      <c r="AQ66" s="76">
        <v>7</v>
      </c>
      <c r="AR66" s="75">
        <v>0</v>
      </c>
      <c r="AS66" s="76">
        <v>0</v>
      </c>
      <c r="AT66" s="75">
        <v>56646.3</v>
      </c>
      <c r="AU66" s="76">
        <v>12</v>
      </c>
      <c r="AV66" s="75">
        <v>0</v>
      </c>
      <c r="AW66" s="76">
        <v>0</v>
      </c>
      <c r="AX66" s="75">
        <v>175596</v>
      </c>
      <c r="AY66" s="76">
        <v>1</v>
      </c>
      <c r="AZ66" s="75">
        <v>16061.8</v>
      </c>
      <c r="BA66" s="76">
        <v>10</v>
      </c>
      <c r="BB66" s="75">
        <v>0</v>
      </c>
      <c r="BC66" s="76">
        <v>0</v>
      </c>
      <c r="BD66" s="75">
        <v>8479</v>
      </c>
      <c r="BE66" s="76">
        <v>21</v>
      </c>
      <c r="BF66" s="75">
        <v>153158.20000000001</v>
      </c>
      <c r="BG66" s="76">
        <v>212</v>
      </c>
    </row>
    <row r="67" spans="1:59" s="5" customFormat="1" ht="21.75" customHeight="1">
      <c r="A67" s="81" t="s">
        <v>68</v>
      </c>
      <c r="B67" s="75">
        <v>6256830.2999999998</v>
      </c>
      <c r="C67" s="76">
        <v>5504</v>
      </c>
      <c r="D67" s="75">
        <v>871942</v>
      </c>
      <c r="E67" s="76">
        <v>1242</v>
      </c>
      <c r="F67" s="75">
        <v>905063.8</v>
      </c>
      <c r="G67" s="76">
        <v>1061</v>
      </c>
      <c r="H67" s="75">
        <v>0</v>
      </c>
      <c r="I67" s="76">
        <v>0</v>
      </c>
      <c r="J67" s="75">
        <v>5926</v>
      </c>
      <c r="K67" s="76">
        <v>12</v>
      </c>
      <c r="L67" s="75">
        <v>3193672</v>
      </c>
      <c r="M67" s="76">
        <v>530</v>
      </c>
      <c r="N67" s="75">
        <v>0</v>
      </c>
      <c r="O67" s="76">
        <v>0</v>
      </c>
      <c r="P67" s="75">
        <v>0</v>
      </c>
      <c r="Q67" s="76">
        <v>0</v>
      </c>
      <c r="R67" s="75">
        <v>366153</v>
      </c>
      <c r="S67" s="76">
        <v>1244</v>
      </c>
      <c r="T67" s="75">
        <v>10468</v>
      </c>
      <c r="U67" s="76">
        <v>6</v>
      </c>
      <c r="V67" s="75">
        <v>35902</v>
      </c>
      <c r="W67" s="76">
        <v>8</v>
      </c>
      <c r="X67" s="75">
        <v>6521</v>
      </c>
      <c r="Y67" s="76">
        <v>8</v>
      </c>
      <c r="Z67" s="75">
        <v>12478</v>
      </c>
      <c r="AA67" s="76">
        <v>16</v>
      </c>
      <c r="AB67" s="75">
        <v>14582</v>
      </c>
      <c r="AC67" s="76">
        <v>18</v>
      </c>
      <c r="AD67" s="75">
        <v>416576.7</v>
      </c>
      <c r="AE67" s="76">
        <v>1040</v>
      </c>
      <c r="AF67" s="75">
        <v>64766</v>
      </c>
      <c r="AG67" s="76">
        <v>32</v>
      </c>
      <c r="AH67" s="75">
        <v>7630</v>
      </c>
      <c r="AI67" s="76">
        <v>3</v>
      </c>
      <c r="AJ67" s="75">
        <v>124055</v>
      </c>
      <c r="AK67" s="76">
        <v>26</v>
      </c>
      <c r="AL67" s="75">
        <v>120189.8</v>
      </c>
      <c r="AM67" s="76">
        <v>127</v>
      </c>
      <c r="AN67" s="75">
        <v>21372</v>
      </c>
      <c r="AO67" s="76">
        <v>1</v>
      </c>
      <c r="AP67" s="75">
        <v>0</v>
      </c>
      <c r="AQ67" s="76">
        <v>0</v>
      </c>
      <c r="AR67" s="75">
        <v>3552</v>
      </c>
      <c r="AS67" s="76">
        <v>25</v>
      </c>
      <c r="AT67" s="75">
        <v>1111</v>
      </c>
      <c r="AU67" s="76">
        <v>1</v>
      </c>
      <c r="AV67" s="75">
        <v>0</v>
      </c>
      <c r="AW67" s="76">
        <v>0</v>
      </c>
      <c r="AX67" s="75">
        <v>0</v>
      </c>
      <c r="AY67" s="76">
        <v>0</v>
      </c>
      <c r="AZ67" s="75">
        <v>7592</v>
      </c>
      <c r="BA67" s="76">
        <v>11</v>
      </c>
      <c r="BB67" s="75">
        <v>0</v>
      </c>
      <c r="BC67" s="76">
        <v>0</v>
      </c>
      <c r="BD67" s="75">
        <v>11159</v>
      </c>
      <c r="BE67" s="76">
        <v>14</v>
      </c>
      <c r="BF67" s="75">
        <v>56119</v>
      </c>
      <c r="BG67" s="76">
        <v>79</v>
      </c>
    </row>
    <row r="68" spans="1:59" s="5" customFormat="1" ht="21.75" customHeight="1">
      <c r="A68" s="81" t="s">
        <v>69</v>
      </c>
      <c r="B68" s="75">
        <v>4051514.8</v>
      </c>
      <c r="C68" s="76">
        <v>3369</v>
      </c>
      <c r="D68" s="75">
        <v>518718</v>
      </c>
      <c r="E68" s="76">
        <v>727</v>
      </c>
      <c r="F68" s="75">
        <v>584483.80000000005</v>
      </c>
      <c r="G68" s="76">
        <v>694</v>
      </c>
      <c r="H68" s="75">
        <v>1653</v>
      </c>
      <c r="I68" s="76">
        <v>5</v>
      </c>
      <c r="J68" s="75">
        <v>6724</v>
      </c>
      <c r="K68" s="76">
        <v>3</v>
      </c>
      <c r="L68" s="75">
        <v>1735829</v>
      </c>
      <c r="M68" s="76">
        <v>921</v>
      </c>
      <c r="N68" s="75">
        <v>0</v>
      </c>
      <c r="O68" s="76">
        <v>0</v>
      </c>
      <c r="P68" s="75">
        <v>0</v>
      </c>
      <c r="Q68" s="76">
        <v>0</v>
      </c>
      <c r="R68" s="75">
        <v>368883.1</v>
      </c>
      <c r="S68" s="76">
        <v>480</v>
      </c>
      <c r="T68" s="75">
        <v>229</v>
      </c>
      <c r="U68" s="76">
        <v>1</v>
      </c>
      <c r="V68" s="75">
        <v>19658.7</v>
      </c>
      <c r="W68" s="76">
        <v>2</v>
      </c>
      <c r="X68" s="75">
        <v>7168.1</v>
      </c>
      <c r="Y68" s="76">
        <v>11</v>
      </c>
      <c r="Z68" s="75">
        <v>675.7</v>
      </c>
      <c r="AA68" s="76">
        <v>1</v>
      </c>
      <c r="AB68" s="75">
        <v>200</v>
      </c>
      <c r="AC68" s="76">
        <v>1</v>
      </c>
      <c r="AD68" s="75">
        <v>309454.5</v>
      </c>
      <c r="AE68" s="76">
        <v>383</v>
      </c>
      <c r="AF68" s="75">
        <v>0</v>
      </c>
      <c r="AG68" s="76">
        <v>0</v>
      </c>
      <c r="AH68" s="75">
        <v>0</v>
      </c>
      <c r="AI68" s="76">
        <v>0</v>
      </c>
      <c r="AJ68" s="75">
        <v>14425</v>
      </c>
      <c r="AK68" s="76">
        <v>8</v>
      </c>
      <c r="AL68" s="75">
        <v>39893.800000000003</v>
      </c>
      <c r="AM68" s="76">
        <v>24</v>
      </c>
      <c r="AN68" s="75">
        <v>263646</v>
      </c>
      <c r="AO68" s="76">
        <v>18</v>
      </c>
      <c r="AP68" s="75">
        <v>0</v>
      </c>
      <c r="AQ68" s="76">
        <v>0</v>
      </c>
      <c r="AR68" s="75">
        <v>0</v>
      </c>
      <c r="AS68" s="76">
        <v>0</v>
      </c>
      <c r="AT68" s="75">
        <v>144569.79999999999</v>
      </c>
      <c r="AU68" s="76">
        <v>51</v>
      </c>
      <c r="AV68" s="75">
        <v>6110</v>
      </c>
      <c r="AW68" s="76">
        <v>8</v>
      </c>
      <c r="AX68" s="75">
        <v>0</v>
      </c>
      <c r="AY68" s="76">
        <v>0</v>
      </c>
      <c r="AZ68" s="75">
        <v>6224.3</v>
      </c>
      <c r="BA68" s="76">
        <v>3</v>
      </c>
      <c r="BB68" s="75">
        <v>0</v>
      </c>
      <c r="BC68" s="76">
        <v>0</v>
      </c>
      <c r="BD68" s="75">
        <v>13542</v>
      </c>
      <c r="BE68" s="76">
        <v>21</v>
      </c>
      <c r="BF68" s="75">
        <v>9427</v>
      </c>
      <c r="BG68" s="76">
        <v>7</v>
      </c>
    </row>
    <row r="69" spans="1:59" s="5" customFormat="1" ht="21.75" customHeight="1">
      <c r="A69" s="81" t="s">
        <v>70</v>
      </c>
      <c r="B69" s="75">
        <v>4106636.9</v>
      </c>
      <c r="C69" s="76">
        <v>4089</v>
      </c>
      <c r="D69" s="75">
        <v>625005.6</v>
      </c>
      <c r="E69" s="76">
        <v>803</v>
      </c>
      <c r="F69" s="75">
        <v>1758655.3</v>
      </c>
      <c r="G69" s="76">
        <v>1509</v>
      </c>
      <c r="H69" s="75">
        <v>0</v>
      </c>
      <c r="I69" s="76">
        <v>0</v>
      </c>
      <c r="J69" s="75">
        <v>0</v>
      </c>
      <c r="K69" s="76">
        <v>0</v>
      </c>
      <c r="L69" s="75">
        <v>1099669</v>
      </c>
      <c r="M69" s="76">
        <v>713</v>
      </c>
      <c r="N69" s="75">
        <v>0</v>
      </c>
      <c r="O69" s="76">
        <v>0</v>
      </c>
      <c r="P69" s="75">
        <v>0</v>
      </c>
      <c r="Q69" s="76">
        <v>0</v>
      </c>
      <c r="R69" s="75">
        <v>129893</v>
      </c>
      <c r="S69" s="76">
        <v>341</v>
      </c>
      <c r="T69" s="75">
        <v>0</v>
      </c>
      <c r="U69" s="76">
        <v>0</v>
      </c>
      <c r="V69" s="75">
        <v>10598</v>
      </c>
      <c r="W69" s="76">
        <v>2</v>
      </c>
      <c r="X69" s="75">
        <v>3451</v>
      </c>
      <c r="Y69" s="76">
        <v>3</v>
      </c>
      <c r="Z69" s="75">
        <v>3407</v>
      </c>
      <c r="AA69" s="76">
        <v>2</v>
      </c>
      <c r="AB69" s="75">
        <v>2589</v>
      </c>
      <c r="AC69" s="76">
        <v>4</v>
      </c>
      <c r="AD69" s="75">
        <v>260345.4</v>
      </c>
      <c r="AE69" s="76">
        <v>589</v>
      </c>
      <c r="AF69" s="75">
        <v>0</v>
      </c>
      <c r="AG69" s="76">
        <v>0</v>
      </c>
      <c r="AH69" s="75">
        <v>8113.4</v>
      </c>
      <c r="AI69" s="76">
        <v>3</v>
      </c>
      <c r="AJ69" s="75">
        <v>63689.5</v>
      </c>
      <c r="AK69" s="76">
        <v>18</v>
      </c>
      <c r="AL69" s="75">
        <v>99370.7</v>
      </c>
      <c r="AM69" s="76">
        <v>67</v>
      </c>
      <c r="AN69" s="75">
        <v>14736</v>
      </c>
      <c r="AO69" s="76">
        <v>1</v>
      </c>
      <c r="AP69" s="75">
        <v>0</v>
      </c>
      <c r="AQ69" s="76">
        <v>0</v>
      </c>
      <c r="AR69" s="75">
        <v>0</v>
      </c>
      <c r="AS69" s="76">
        <v>0</v>
      </c>
      <c r="AT69" s="75">
        <v>0</v>
      </c>
      <c r="AU69" s="76">
        <v>0</v>
      </c>
      <c r="AV69" s="75">
        <v>0</v>
      </c>
      <c r="AW69" s="76">
        <v>0</v>
      </c>
      <c r="AX69" s="75">
        <v>0</v>
      </c>
      <c r="AY69" s="76">
        <v>0</v>
      </c>
      <c r="AZ69" s="75">
        <v>2112</v>
      </c>
      <c r="BA69" s="76">
        <v>2</v>
      </c>
      <c r="BB69" s="75">
        <v>0</v>
      </c>
      <c r="BC69" s="76">
        <v>0</v>
      </c>
      <c r="BD69" s="75">
        <v>14568</v>
      </c>
      <c r="BE69" s="76">
        <v>24</v>
      </c>
      <c r="BF69" s="75">
        <v>10434</v>
      </c>
      <c r="BG69" s="76">
        <v>8</v>
      </c>
    </row>
    <row r="70" spans="1:59" s="5" customFormat="1" ht="21.75" customHeight="1">
      <c r="A70" s="81" t="s">
        <v>71</v>
      </c>
      <c r="B70" s="75">
        <v>5577256.5999999996</v>
      </c>
      <c r="C70" s="76">
        <v>3001</v>
      </c>
      <c r="D70" s="75">
        <v>755414</v>
      </c>
      <c r="E70" s="76">
        <v>758</v>
      </c>
      <c r="F70" s="75">
        <v>1254145.3999999999</v>
      </c>
      <c r="G70" s="76">
        <v>730</v>
      </c>
      <c r="H70" s="75">
        <v>0</v>
      </c>
      <c r="I70" s="76">
        <v>0</v>
      </c>
      <c r="J70" s="75">
        <v>9881</v>
      </c>
      <c r="K70" s="76">
        <v>11</v>
      </c>
      <c r="L70" s="75">
        <v>2764378</v>
      </c>
      <c r="M70" s="76">
        <v>470</v>
      </c>
      <c r="N70" s="75">
        <v>0</v>
      </c>
      <c r="O70" s="76">
        <v>0</v>
      </c>
      <c r="P70" s="75">
        <v>0</v>
      </c>
      <c r="Q70" s="76">
        <v>0</v>
      </c>
      <c r="R70" s="75">
        <v>182112</v>
      </c>
      <c r="S70" s="76">
        <v>349</v>
      </c>
      <c r="T70" s="75">
        <v>2736</v>
      </c>
      <c r="U70" s="76">
        <v>2</v>
      </c>
      <c r="V70" s="75">
        <v>9141</v>
      </c>
      <c r="W70" s="76">
        <v>1</v>
      </c>
      <c r="X70" s="75">
        <v>0</v>
      </c>
      <c r="Y70" s="76">
        <v>0</v>
      </c>
      <c r="Z70" s="75">
        <v>0</v>
      </c>
      <c r="AA70" s="76">
        <v>0</v>
      </c>
      <c r="AB70" s="75">
        <v>3790</v>
      </c>
      <c r="AC70" s="76">
        <v>10</v>
      </c>
      <c r="AD70" s="75">
        <v>187002.2</v>
      </c>
      <c r="AE70" s="76">
        <v>514</v>
      </c>
      <c r="AF70" s="75">
        <v>0</v>
      </c>
      <c r="AG70" s="76">
        <v>0</v>
      </c>
      <c r="AH70" s="75">
        <v>19477.2</v>
      </c>
      <c r="AI70" s="76">
        <v>7</v>
      </c>
      <c r="AJ70" s="75">
        <v>38076</v>
      </c>
      <c r="AK70" s="76">
        <v>8</v>
      </c>
      <c r="AL70" s="75">
        <v>107108.2</v>
      </c>
      <c r="AM70" s="76">
        <v>81</v>
      </c>
      <c r="AN70" s="75">
        <v>211411.6</v>
      </c>
      <c r="AO70" s="76">
        <v>9</v>
      </c>
      <c r="AP70" s="75">
        <v>0</v>
      </c>
      <c r="AQ70" s="76">
        <v>0</v>
      </c>
      <c r="AR70" s="75">
        <v>0</v>
      </c>
      <c r="AS70" s="76">
        <v>0</v>
      </c>
      <c r="AT70" s="75">
        <v>0</v>
      </c>
      <c r="AU70" s="76">
        <v>0</v>
      </c>
      <c r="AV70" s="75">
        <v>0</v>
      </c>
      <c r="AW70" s="76">
        <v>0</v>
      </c>
      <c r="AX70" s="75">
        <v>0</v>
      </c>
      <c r="AY70" s="76">
        <v>0</v>
      </c>
      <c r="AZ70" s="75">
        <v>2258</v>
      </c>
      <c r="BA70" s="76">
        <v>5</v>
      </c>
      <c r="BB70" s="75">
        <v>0</v>
      </c>
      <c r="BC70" s="76">
        <v>0</v>
      </c>
      <c r="BD70" s="75">
        <v>14807</v>
      </c>
      <c r="BE70" s="76">
        <v>17</v>
      </c>
      <c r="BF70" s="75">
        <v>15519</v>
      </c>
      <c r="BG70" s="76">
        <v>29</v>
      </c>
    </row>
    <row r="71" spans="1:59" s="5" customFormat="1" ht="21.75" customHeight="1">
      <c r="A71" s="81" t="s">
        <v>72</v>
      </c>
      <c r="B71" s="75">
        <v>10087762.4</v>
      </c>
      <c r="C71" s="76">
        <v>6088</v>
      </c>
      <c r="D71" s="75">
        <v>1650325</v>
      </c>
      <c r="E71" s="76">
        <v>1553</v>
      </c>
      <c r="F71" s="75">
        <v>1415754.9</v>
      </c>
      <c r="G71" s="76">
        <v>1150</v>
      </c>
      <c r="H71" s="75">
        <v>22480</v>
      </c>
      <c r="I71" s="76">
        <v>3</v>
      </c>
      <c r="J71" s="75">
        <v>89388</v>
      </c>
      <c r="K71" s="76">
        <v>35</v>
      </c>
      <c r="L71" s="75">
        <v>5711794</v>
      </c>
      <c r="M71" s="76">
        <v>1186</v>
      </c>
      <c r="N71" s="75">
        <v>0</v>
      </c>
      <c r="O71" s="76">
        <v>0</v>
      </c>
      <c r="P71" s="75">
        <v>0</v>
      </c>
      <c r="Q71" s="76">
        <v>0</v>
      </c>
      <c r="R71" s="75">
        <v>239563</v>
      </c>
      <c r="S71" s="76">
        <v>566</v>
      </c>
      <c r="T71" s="75">
        <v>20996</v>
      </c>
      <c r="U71" s="76">
        <v>7</v>
      </c>
      <c r="V71" s="75">
        <v>14027</v>
      </c>
      <c r="W71" s="76">
        <v>2</v>
      </c>
      <c r="X71" s="75">
        <v>10816</v>
      </c>
      <c r="Y71" s="76">
        <v>11</v>
      </c>
      <c r="Z71" s="75">
        <v>4120</v>
      </c>
      <c r="AA71" s="76">
        <v>3</v>
      </c>
      <c r="AB71" s="75">
        <v>18407</v>
      </c>
      <c r="AC71" s="76">
        <v>18</v>
      </c>
      <c r="AD71" s="75">
        <v>427155.1</v>
      </c>
      <c r="AE71" s="76">
        <v>1257</v>
      </c>
      <c r="AF71" s="75">
        <v>0</v>
      </c>
      <c r="AG71" s="76">
        <v>0</v>
      </c>
      <c r="AH71" s="75">
        <v>11412</v>
      </c>
      <c r="AI71" s="76">
        <v>16</v>
      </c>
      <c r="AJ71" s="75">
        <v>52341</v>
      </c>
      <c r="AK71" s="76">
        <v>1</v>
      </c>
      <c r="AL71" s="75">
        <v>158626.4</v>
      </c>
      <c r="AM71" s="76">
        <v>104</v>
      </c>
      <c r="AN71" s="75">
        <v>114331</v>
      </c>
      <c r="AO71" s="76">
        <v>62</v>
      </c>
      <c r="AP71" s="75">
        <v>1375</v>
      </c>
      <c r="AQ71" s="76">
        <v>1</v>
      </c>
      <c r="AR71" s="75">
        <v>0</v>
      </c>
      <c r="AS71" s="76">
        <v>0</v>
      </c>
      <c r="AT71" s="75">
        <v>0</v>
      </c>
      <c r="AU71" s="76">
        <v>0</v>
      </c>
      <c r="AV71" s="75">
        <v>0</v>
      </c>
      <c r="AW71" s="76">
        <v>0</v>
      </c>
      <c r="AX71" s="75">
        <v>0</v>
      </c>
      <c r="AY71" s="76">
        <v>0</v>
      </c>
      <c r="AZ71" s="75">
        <v>4486</v>
      </c>
      <c r="BA71" s="76">
        <v>6</v>
      </c>
      <c r="BB71" s="75">
        <v>0</v>
      </c>
      <c r="BC71" s="76">
        <v>0</v>
      </c>
      <c r="BD71" s="75">
        <v>55922</v>
      </c>
      <c r="BE71" s="76">
        <v>53</v>
      </c>
      <c r="BF71" s="75">
        <v>64443</v>
      </c>
      <c r="BG71" s="76">
        <v>54</v>
      </c>
    </row>
    <row r="72" spans="1:59" s="5" customFormat="1" ht="21.75" customHeight="1">
      <c r="A72" s="81" t="s">
        <v>73</v>
      </c>
      <c r="B72" s="75">
        <v>6380570</v>
      </c>
      <c r="C72" s="76">
        <v>3485</v>
      </c>
      <c r="D72" s="75">
        <v>1009853</v>
      </c>
      <c r="E72" s="76">
        <v>985</v>
      </c>
      <c r="F72" s="75">
        <v>487462</v>
      </c>
      <c r="G72" s="76">
        <v>603</v>
      </c>
      <c r="H72" s="75">
        <v>0</v>
      </c>
      <c r="I72" s="76">
        <v>0</v>
      </c>
      <c r="J72" s="75">
        <v>42091</v>
      </c>
      <c r="K72" s="76">
        <v>22</v>
      </c>
      <c r="L72" s="75">
        <v>4243337</v>
      </c>
      <c r="M72" s="76">
        <v>648</v>
      </c>
      <c r="N72" s="75">
        <v>0</v>
      </c>
      <c r="O72" s="76">
        <v>0</v>
      </c>
      <c r="P72" s="75">
        <v>0</v>
      </c>
      <c r="Q72" s="76">
        <v>0</v>
      </c>
      <c r="R72" s="75">
        <v>160738</v>
      </c>
      <c r="S72" s="76">
        <v>411</v>
      </c>
      <c r="T72" s="75">
        <v>2082</v>
      </c>
      <c r="U72" s="76">
        <v>2</v>
      </c>
      <c r="V72" s="75">
        <v>6591</v>
      </c>
      <c r="W72" s="76">
        <v>1</v>
      </c>
      <c r="X72" s="75">
        <v>2164</v>
      </c>
      <c r="Y72" s="76">
        <v>3</v>
      </c>
      <c r="Z72" s="75">
        <v>2599</v>
      </c>
      <c r="AA72" s="76">
        <v>4</v>
      </c>
      <c r="AB72" s="75">
        <v>1621</v>
      </c>
      <c r="AC72" s="76">
        <v>4</v>
      </c>
      <c r="AD72" s="75">
        <v>274581</v>
      </c>
      <c r="AE72" s="76">
        <v>685</v>
      </c>
      <c r="AF72" s="75">
        <v>0</v>
      </c>
      <c r="AG72" s="76">
        <v>0</v>
      </c>
      <c r="AH72" s="75">
        <v>3338</v>
      </c>
      <c r="AI72" s="76">
        <v>6</v>
      </c>
      <c r="AJ72" s="75">
        <v>0</v>
      </c>
      <c r="AK72" s="76">
        <v>0</v>
      </c>
      <c r="AL72" s="75">
        <v>91805</v>
      </c>
      <c r="AM72" s="76">
        <v>44</v>
      </c>
      <c r="AN72" s="75">
        <v>19679</v>
      </c>
      <c r="AO72" s="76">
        <v>22</v>
      </c>
      <c r="AP72" s="75">
        <v>0</v>
      </c>
      <c r="AQ72" s="76">
        <v>0</v>
      </c>
      <c r="AR72" s="75">
        <v>0</v>
      </c>
      <c r="AS72" s="76">
        <v>0</v>
      </c>
      <c r="AT72" s="75">
        <v>0</v>
      </c>
      <c r="AU72" s="76">
        <v>0</v>
      </c>
      <c r="AV72" s="75">
        <v>0</v>
      </c>
      <c r="AW72" s="76">
        <v>0</v>
      </c>
      <c r="AX72" s="75">
        <v>0</v>
      </c>
      <c r="AY72" s="76">
        <v>0</v>
      </c>
      <c r="AZ72" s="75">
        <v>821</v>
      </c>
      <c r="BA72" s="76">
        <v>2</v>
      </c>
      <c r="BB72" s="75">
        <v>0</v>
      </c>
      <c r="BC72" s="76">
        <v>0</v>
      </c>
      <c r="BD72" s="75">
        <v>9582</v>
      </c>
      <c r="BE72" s="76">
        <v>12</v>
      </c>
      <c r="BF72" s="75">
        <v>22226</v>
      </c>
      <c r="BG72" s="76">
        <v>31</v>
      </c>
    </row>
    <row r="73" spans="1:59" s="5" customFormat="1" ht="21.75" customHeight="1">
      <c r="A73" s="81" t="s">
        <v>74</v>
      </c>
      <c r="B73" s="75">
        <v>13498935</v>
      </c>
      <c r="C73" s="76">
        <v>3413</v>
      </c>
      <c r="D73" s="75">
        <v>668468</v>
      </c>
      <c r="E73" s="76">
        <v>636</v>
      </c>
      <c r="F73" s="75">
        <v>833659</v>
      </c>
      <c r="G73" s="76">
        <v>750</v>
      </c>
      <c r="H73" s="75">
        <v>11874</v>
      </c>
      <c r="I73" s="76">
        <v>4</v>
      </c>
      <c r="J73" s="75">
        <v>6946</v>
      </c>
      <c r="K73" s="76">
        <v>7</v>
      </c>
      <c r="L73" s="75">
        <v>11087942</v>
      </c>
      <c r="M73" s="76">
        <v>852</v>
      </c>
      <c r="N73" s="75">
        <v>0</v>
      </c>
      <c r="O73" s="76">
        <v>0</v>
      </c>
      <c r="P73" s="75">
        <v>0</v>
      </c>
      <c r="Q73" s="76">
        <v>0</v>
      </c>
      <c r="R73" s="75">
        <v>107258</v>
      </c>
      <c r="S73" s="76">
        <v>280</v>
      </c>
      <c r="T73" s="75">
        <v>10965</v>
      </c>
      <c r="U73" s="76">
        <v>4</v>
      </c>
      <c r="V73" s="75">
        <v>6193</v>
      </c>
      <c r="W73" s="76">
        <v>1</v>
      </c>
      <c r="X73" s="75">
        <v>1445</v>
      </c>
      <c r="Y73" s="76">
        <v>3</v>
      </c>
      <c r="Z73" s="75">
        <v>0</v>
      </c>
      <c r="AA73" s="76">
        <v>0</v>
      </c>
      <c r="AB73" s="75">
        <v>5331</v>
      </c>
      <c r="AC73" s="76">
        <v>11</v>
      </c>
      <c r="AD73" s="75">
        <v>230527</v>
      </c>
      <c r="AE73" s="76">
        <v>684</v>
      </c>
      <c r="AF73" s="75">
        <v>0</v>
      </c>
      <c r="AG73" s="76">
        <v>0</v>
      </c>
      <c r="AH73" s="75">
        <v>0</v>
      </c>
      <c r="AI73" s="76">
        <v>0</v>
      </c>
      <c r="AJ73" s="75">
        <v>116321</v>
      </c>
      <c r="AK73" s="76">
        <v>10</v>
      </c>
      <c r="AL73" s="75">
        <v>99855</v>
      </c>
      <c r="AM73" s="76">
        <v>78</v>
      </c>
      <c r="AN73" s="75">
        <v>41516</v>
      </c>
      <c r="AO73" s="76">
        <v>11</v>
      </c>
      <c r="AP73" s="75">
        <v>0</v>
      </c>
      <c r="AQ73" s="76">
        <v>0</v>
      </c>
      <c r="AR73" s="75">
        <v>0</v>
      </c>
      <c r="AS73" s="76">
        <v>0</v>
      </c>
      <c r="AT73" s="75">
        <v>0</v>
      </c>
      <c r="AU73" s="76">
        <v>0</v>
      </c>
      <c r="AV73" s="75">
        <v>0</v>
      </c>
      <c r="AW73" s="76">
        <v>0</v>
      </c>
      <c r="AX73" s="75">
        <v>0</v>
      </c>
      <c r="AY73" s="76">
        <v>0</v>
      </c>
      <c r="AZ73" s="75">
        <v>1154</v>
      </c>
      <c r="BA73" s="76">
        <v>3</v>
      </c>
      <c r="BB73" s="75">
        <v>0</v>
      </c>
      <c r="BC73" s="76">
        <v>0</v>
      </c>
      <c r="BD73" s="75">
        <v>221487</v>
      </c>
      <c r="BE73" s="76">
        <v>27</v>
      </c>
      <c r="BF73" s="75">
        <v>47994</v>
      </c>
      <c r="BG73" s="76">
        <v>52</v>
      </c>
    </row>
    <row r="74" spans="1:59" s="5" customFormat="1" ht="21.75" customHeight="1">
      <c r="A74" s="81" t="s">
        <v>75</v>
      </c>
      <c r="B74" s="75">
        <v>10606125.199999999</v>
      </c>
      <c r="C74" s="76">
        <v>5739</v>
      </c>
      <c r="D74" s="75">
        <v>742884</v>
      </c>
      <c r="E74" s="76">
        <v>1157</v>
      </c>
      <c r="F74" s="75">
        <v>2442853.7999999998</v>
      </c>
      <c r="G74" s="76">
        <v>1704</v>
      </c>
      <c r="H74" s="75">
        <v>0</v>
      </c>
      <c r="I74" s="76">
        <v>0</v>
      </c>
      <c r="J74" s="75">
        <v>378</v>
      </c>
      <c r="K74" s="76">
        <v>2</v>
      </c>
      <c r="L74" s="75">
        <v>5674287</v>
      </c>
      <c r="M74" s="76">
        <v>582</v>
      </c>
      <c r="N74" s="75">
        <v>0</v>
      </c>
      <c r="O74" s="76">
        <v>0</v>
      </c>
      <c r="P74" s="75">
        <v>0</v>
      </c>
      <c r="Q74" s="76">
        <v>0</v>
      </c>
      <c r="R74" s="75">
        <v>252266</v>
      </c>
      <c r="S74" s="76">
        <v>707</v>
      </c>
      <c r="T74" s="75">
        <v>14827</v>
      </c>
      <c r="U74" s="76">
        <v>14</v>
      </c>
      <c r="V74" s="75">
        <v>0</v>
      </c>
      <c r="W74" s="76">
        <v>0</v>
      </c>
      <c r="X74" s="75">
        <v>17551</v>
      </c>
      <c r="Y74" s="76">
        <v>12</v>
      </c>
      <c r="Z74" s="75">
        <v>8162</v>
      </c>
      <c r="AA74" s="76">
        <v>10</v>
      </c>
      <c r="AB74" s="75">
        <v>13994</v>
      </c>
      <c r="AC74" s="76">
        <v>21</v>
      </c>
      <c r="AD74" s="75">
        <v>344165.4</v>
      </c>
      <c r="AE74" s="76">
        <v>913</v>
      </c>
      <c r="AF74" s="75">
        <v>30277</v>
      </c>
      <c r="AG74" s="76">
        <v>26</v>
      </c>
      <c r="AH74" s="75">
        <v>13561</v>
      </c>
      <c r="AI74" s="76">
        <v>5</v>
      </c>
      <c r="AJ74" s="75">
        <v>384368</v>
      </c>
      <c r="AK74" s="76">
        <v>49</v>
      </c>
      <c r="AL74" s="75">
        <v>232086.2</v>
      </c>
      <c r="AM74" s="76">
        <v>334</v>
      </c>
      <c r="AN74" s="75">
        <v>264724</v>
      </c>
      <c r="AO74" s="76">
        <v>64</v>
      </c>
      <c r="AP74" s="75">
        <v>0</v>
      </c>
      <c r="AQ74" s="76">
        <v>0</v>
      </c>
      <c r="AR74" s="75">
        <v>21162.799999999999</v>
      </c>
      <c r="AS74" s="76">
        <v>34</v>
      </c>
      <c r="AT74" s="75">
        <v>0</v>
      </c>
      <c r="AU74" s="76">
        <v>0</v>
      </c>
      <c r="AV74" s="75">
        <v>0</v>
      </c>
      <c r="AW74" s="76">
        <v>0</v>
      </c>
      <c r="AX74" s="75">
        <v>0</v>
      </c>
      <c r="AY74" s="76">
        <v>0</v>
      </c>
      <c r="AZ74" s="75">
        <v>4225</v>
      </c>
      <c r="BA74" s="76">
        <v>7</v>
      </c>
      <c r="BB74" s="75">
        <v>0</v>
      </c>
      <c r="BC74" s="76">
        <v>0</v>
      </c>
      <c r="BD74" s="75">
        <v>7437</v>
      </c>
      <c r="BE74" s="76">
        <v>15</v>
      </c>
      <c r="BF74" s="75">
        <v>136916</v>
      </c>
      <c r="BG74" s="76">
        <v>83</v>
      </c>
    </row>
    <row r="75" spans="1:59" s="5" customFormat="1" ht="21.75" customHeight="1">
      <c r="A75" s="81" t="s">
        <v>76</v>
      </c>
      <c r="B75" s="75">
        <v>3209412.7</v>
      </c>
      <c r="C75" s="76">
        <v>3669</v>
      </c>
      <c r="D75" s="75">
        <v>376603</v>
      </c>
      <c r="E75" s="76">
        <v>563</v>
      </c>
      <c r="F75" s="75">
        <v>929200</v>
      </c>
      <c r="G75" s="76">
        <v>1229</v>
      </c>
      <c r="H75" s="75">
        <v>30833</v>
      </c>
      <c r="I75" s="76">
        <v>18</v>
      </c>
      <c r="J75" s="75">
        <v>2898</v>
      </c>
      <c r="K75" s="76">
        <v>2</v>
      </c>
      <c r="L75" s="75">
        <v>235380</v>
      </c>
      <c r="M75" s="76">
        <v>138</v>
      </c>
      <c r="N75" s="75">
        <v>0</v>
      </c>
      <c r="O75" s="76">
        <v>0</v>
      </c>
      <c r="P75" s="75">
        <v>0</v>
      </c>
      <c r="Q75" s="76">
        <v>0</v>
      </c>
      <c r="R75" s="75">
        <v>211759</v>
      </c>
      <c r="S75" s="76">
        <v>747</v>
      </c>
      <c r="T75" s="75">
        <v>158390.39999999999</v>
      </c>
      <c r="U75" s="76">
        <v>8</v>
      </c>
      <c r="V75" s="75">
        <v>30492</v>
      </c>
      <c r="W75" s="76">
        <v>3</v>
      </c>
      <c r="X75" s="75">
        <v>20263.8</v>
      </c>
      <c r="Y75" s="76">
        <v>5</v>
      </c>
      <c r="Z75" s="75">
        <v>7590</v>
      </c>
      <c r="AA75" s="76">
        <v>10</v>
      </c>
      <c r="AB75" s="75">
        <v>7017</v>
      </c>
      <c r="AC75" s="76">
        <v>11</v>
      </c>
      <c r="AD75" s="75">
        <v>405135</v>
      </c>
      <c r="AE75" s="76">
        <v>659</v>
      </c>
      <c r="AF75" s="75">
        <v>60135</v>
      </c>
      <c r="AG75" s="76">
        <v>31</v>
      </c>
      <c r="AH75" s="75">
        <v>15512</v>
      </c>
      <c r="AI75" s="76">
        <v>6</v>
      </c>
      <c r="AJ75" s="75">
        <v>31101</v>
      </c>
      <c r="AK75" s="76">
        <v>4</v>
      </c>
      <c r="AL75" s="75">
        <v>74960.3</v>
      </c>
      <c r="AM75" s="76">
        <v>89</v>
      </c>
      <c r="AN75" s="75">
        <v>72259</v>
      </c>
      <c r="AO75" s="76">
        <v>17</v>
      </c>
      <c r="AP75" s="75">
        <v>2992</v>
      </c>
      <c r="AQ75" s="76">
        <v>2</v>
      </c>
      <c r="AR75" s="75">
        <v>28082</v>
      </c>
      <c r="AS75" s="76">
        <v>47</v>
      </c>
      <c r="AT75" s="75">
        <v>177938.1</v>
      </c>
      <c r="AU75" s="76">
        <v>15</v>
      </c>
      <c r="AV75" s="75">
        <v>0</v>
      </c>
      <c r="AW75" s="76">
        <v>0</v>
      </c>
      <c r="AX75" s="75">
        <v>0</v>
      </c>
      <c r="AY75" s="76">
        <v>0</v>
      </c>
      <c r="AZ75" s="75">
        <v>7727</v>
      </c>
      <c r="BA75" s="76">
        <v>4</v>
      </c>
      <c r="BB75" s="75">
        <v>0</v>
      </c>
      <c r="BC75" s="76">
        <v>0</v>
      </c>
      <c r="BD75" s="75">
        <v>14765</v>
      </c>
      <c r="BE75" s="76">
        <v>11</v>
      </c>
      <c r="BF75" s="75">
        <v>308380.09999999998</v>
      </c>
      <c r="BG75" s="76">
        <v>50</v>
      </c>
    </row>
    <row r="76" spans="1:59" s="5" customFormat="1" ht="21.75" customHeight="1">
      <c r="A76" s="81" t="s">
        <v>77</v>
      </c>
      <c r="B76" s="75">
        <v>4433164.7</v>
      </c>
      <c r="C76" s="76">
        <v>4143</v>
      </c>
      <c r="D76" s="75">
        <v>493902</v>
      </c>
      <c r="E76" s="76">
        <v>590</v>
      </c>
      <c r="F76" s="75">
        <v>862165</v>
      </c>
      <c r="G76" s="76">
        <v>1082</v>
      </c>
      <c r="H76" s="75">
        <v>58546</v>
      </c>
      <c r="I76" s="76">
        <v>21</v>
      </c>
      <c r="J76" s="75">
        <v>4665</v>
      </c>
      <c r="K76" s="76">
        <v>4</v>
      </c>
      <c r="L76" s="75">
        <v>2283241.7000000002</v>
      </c>
      <c r="M76" s="76">
        <v>900</v>
      </c>
      <c r="N76" s="75">
        <v>0</v>
      </c>
      <c r="O76" s="76">
        <v>0</v>
      </c>
      <c r="P76" s="75">
        <v>0</v>
      </c>
      <c r="Q76" s="76">
        <v>0</v>
      </c>
      <c r="R76" s="75">
        <v>265959.59999999998</v>
      </c>
      <c r="S76" s="76">
        <v>543</v>
      </c>
      <c r="T76" s="75">
        <v>10477</v>
      </c>
      <c r="U76" s="76">
        <v>5</v>
      </c>
      <c r="V76" s="75">
        <v>7621</v>
      </c>
      <c r="W76" s="76">
        <v>2</v>
      </c>
      <c r="X76" s="75">
        <v>6740.7</v>
      </c>
      <c r="Y76" s="76">
        <v>9</v>
      </c>
      <c r="Z76" s="75">
        <v>1445</v>
      </c>
      <c r="AA76" s="76">
        <v>3</v>
      </c>
      <c r="AB76" s="75">
        <v>7048</v>
      </c>
      <c r="AC76" s="76">
        <v>4</v>
      </c>
      <c r="AD76" s="75">
        <v>302508.79999999999</v>
      </c>
      <c r="AE76" s="76">
        <v>771</v>
      </c>
      <c r="AF76" s="75">
        <v>0</v>
      </c>
      <c r="AG76" s="76">
        <v>0</v>
      </c>
      <c r="AH76" s="75">
        <v>0</v>
      </c>
      <c r="AI76" s="76">
        <v>0</v>
      </c>
      <c r="AJ76" s="75">
        <v>18988</v>
      </c>
      <c r="AK76" s="76">
        <v>10</v>
      </c>
      <c r="AL76" s="75">
        <v>71366</v>
      </c>
      <c r="AM76" s="76">
        <v>132</v>
      </c>
      <c r="AN76" s="75">
        <v>1528</v>
      </c>
      <c r="AO76" s="76">
        <v>6</v>
      </c>
      <c r="AP76" s="75">
        <v>0</v>
      </c>
      <c r="AQ76" s="76">
        <v>0</v>
      </c>
      <c r="AR76" s="75">
        <v>0</v>
      </c>
      <c r="AS76" s="76">
        <v>0</v>
      </c>
      <c r="AT76" s="75">
        <v>9716.7999999999993</v>
      </c>
      <c r="AU76" s="76">
        <v>3</v>
      </c>
      <c r="AV76" s="75">
        <v>0</v>
      </c>
      <c r="AW76" s="76">
        <v>0</v>
      </c>
      <c r="AX76" s="75">
        <v>0</v>
      </c>
      <c r="AY76" s="76">
        <v>0</v>
      </c>
      <c r="AZ76" s="75">
        <v>4634</v>
      </c>
      <c r="BA76" s="76">
        <v>6</v>
      </c>
      <c r="BB76" s="75">
        <v>0</v>
      </c>
      <c r="BC76" s="76">
        <v>0</v>
      </c>
      <c r="BD76" s="75">
        <v>2184</v>
      </c>
      <c r="BE76" s="76">
        <v>10</v>
      </c>
      <c r="BF76" s="75">
        <v>20428.099999999999</v>
      </c>
      <c r="BG76" s="76">
        <v>42</v>
      </c>
    </row>
    <row r="77" spans="1:59" s="5" customFormat="1" ht="21.75" customHeight="1">
      <c r="A77" s="81" t="s">
        <v>78</v>
      </c>
      <c r="B77" s="75">
        <v>5323241</v>
      </c>
      <c r="C77" s="76">
        <v>3833</v>
      </c>
      <c r="D77" s="75">
        <v>497206</v>
      </c>
      <c r="E77" s="76">
        <v>606</v>
      </c>
      <c r="F77" s="75">
        <v>1068212</v>
      </c>
      <c r="G77" s="76">
        <v>1087</v>
      </c>
      <c r="H77" s="75">
        <v>9349</v>
      </c>
      <c r="I77" s="76">
        <v>2</v>
      </c>
      <c r="J77" s="75">
        <v>18129</v>
      </c>
      <c r="K77" s="76">
        <v>17</v>
      </c>
      <c r="L77" s="75">
        <v>3252657</v>
      </c>
      <c r="M77" s="76">
        <v>951</v>
      </c>
      <c r="N77" s="75">
        <v>0</v>
      </c>
      <c r="O77" s="76">
        <v>0</v>
      </c>
      <c r="P77" s="75">
        <v>0</v>
      </c>
      <c r="Q77" s="76">
        <v>0</v>
      </c>
      <c r="R77" s="75">
        <v>151196</v>
      </c>
      <c r="S77" s="76">
        <v>399</v>
      </c>
      <c r="T77" s="75">
        <v>1200</v>
      </c>
      <c r="U77" s="76">
        <v>1</v>
      </c>
      <c r="V77" s="75">
        <v>8387</v>
      </c>
      <c r="W77" s="76">
        <v>3</v>
      </c>
      <c r="X77" s="75">
        <v>0</v>
      </c>
      <c r="Y77" s="76">
        <v>0</v>
      </c>
      <c r="Z77" s="75">
        <v>0</v>
      </c>
      <c r="AA77" s="76">
        <v>0</v>
      </c>
      <c r="AB77" s="75">
        <v>0</v>
      </c>
      <c r="AC77" s="76">
        <v>0</v>
      </c>
      <c r="AD77" s="75">
        <v>141411</v>
      </c>
      <c r="AE77" s="76">
        <v>625</v>
      </c>
      <c r="AF77" s="75">
        <v>0</v>
      </c>
      <c r="AG77" s="76">
        <v>0</v>
      </c>
      <c r="AH77" s="75">
        <v>0</v>
      </c>
      <c r="AI77" s="76">
        <v>0</v>
      </c>
      <c r="AJ77" s="75">
        <v>10955</v>
      </c>
      <c r="AK77" s="76">
        <v>4</v>
      </c>
      <c r="AL77" s="75">
        <v>112127</v>
      </c>
      <c r="AM77" s="76">
        <v>71</v>
      </c>
      <c r="AN77" s="75">
        <v>25680</v>
      </c>
      <c r="AO77" s="76">
        <v>25</v>
      </c>
      <c r="AP77" s="75">
        <v>0</v>
      </c>
      <c r="AQ77" s="76">
        <v>0</v>
      </c>
      <c r="AR77" s="75">
        <v>549</v>
      </c>
      <c r="AS77" s="76">
        <v>1</v>
      </c>
      <c r="AT77" s="75">
        <v>0</v>
      </c>
      <c r="AU77" s="76">
        <v>0</v>
      </c>
      <c r="AV77" s="75">
        <v>0</v>
      </c>
      <c r="AW77" s="76">
        <v>0</v>
      </c>
      <c r="AX77" s="75">
        <v>0</v>
      </c>
      <c r="AY77" s="76">
        <v>0</v>
      </c>
      <c r="AZ77" s="75">
        <v>2870</v>
      </c>
      <c r="BA77" s="76">
        <v>4</v>
      </c>
      <c r="BB77" s="75">
        <v>0</v>
      </c>
      <c r="BC77" s="76">
        <v>0</v>
      </c>
      <c r="BD77" s="75">
        <v>5413</v>
      </c>
      <c r="BE77" s="76">
        <v>14</v>
      </c>
      <c r="BF77" s="75">
        <v>17900</v>
      </c>
      <c r="BG77" s="76">
        <v>23</v>
      </c>
    </row>
    <row r="78" spans="1:59" s="5" customFormat="1" ht="21.75" customHeight="1">
      <c r="A78" s="81" t="s">
        <v>79</v>
      </c>
      <c r="B78" s="75">
        <v>9705370.6999999993</v>
      </c>
      <c r="C78" s="76">
        <v>4408</v>
      </c>
      <c r="D78" s="75">
        <v>813437</v>
      </c>
      <c r="E78" s="76">
        <v>717</v>
      </c>
      <c r="F78" s="75">
        <v>1562305</v>
      </c>
      <c r="G78" s="76">
        <v>1255</v>
      </c>
      <c r="H78" s="75">
        <v>32100</v>
      </c>
      <c r="I78" s="76">
        <v>5</v>
      </c>
      <c r="J78" s="75">
        <v>212239</v>
      </c>
      <c r="K78" s="76">
        <v>36</v>
      </c>
      <c r="L78" s="75">
        <v>6334322.4000000004</v>
      </c>
      <c r="M78" s="76">
        <v>1018</v>
      </c>
      <c r="N78" s="75">
        <v>0</v>
      </c>
      <c r="O78" s="76">
        <v>0</v>
      </c>
      <c r="P78" s="75">
        <v>0</v>
      </c>
      <c r="Q78" s="76">
        <v>0</v>
      </c>
      <c r="R78" s="75">
        <v>181742.9</v>
      </c>
      <c r="S78" s="76">
        <v>392</v>
      </c>
      <c r="T78" s="75">
        <v>0</v>
      </c>
      <c r="U78" s="76">
        <v>0</v>
      </c>
      <c r="V78" s="75">
        <v>0</v>
      </c>
      <c r="W78" s="76">
        <v>0</v>
      </c>
      <c r="X78" s="75">
        <v>3412</v>
      </c>
      <c r="Y78" s="76">
        <v>2</v>
      </c>
      <c r="Z78" s="75">
        <v>0</v>
      </c>
      <c r="AA78" s="76">
        <v>0</v>
      </c>
      <c r="AB78" s="75">
        <v>516</v>
      </c>
      <c r="AC78" s="76">
        <v>1</v>
      </c>
      <c r="AD78" s="75">
        <v>214139</v>
      </c>
      <c r="AE78" s="76">
        <v>707</v>
      </c>
      <c r="AF78" s="75">
        <v>0</v>
      </c>
      <c r="AG78" s="76">
        <v>0</v>
      </c>
      <c r="AH78" s="75">
        <v>0</v>
      </c>
      <c r="AI78" s="76">
        <v>0</v>
      </c>
      <c r="AJ78" s="75">
        <v>61605</v>
      </c>
      <c r="AK78" s="76">
        <v>18</v>
      </c>
      <c r="AL78" s="75">
        <v>198676</v>
      </c>
      <c r="AM78" s="76">
        <v>181</v>
      </c>
      <c r="AN78" s="75">
        <v>51340</v>
      </c>
      <c r="AO78" s="76">
        <v>34</v>
      </c>
      <c r="AP78" s="75">
        <v>0</v>
      </c>
      <c r="AQ78" s="76">
        <v>0</v>
      </c>
      <c r="AR78" s="75">
        <v>0</v>
      </c>
      <c r="AS78" s="76">
        <v>0</v>
      </c>
      <c r="AT78" s="75">
        <v>1015.4</v>
      </c>
      <c r="AU78" s="76">
        <v>1</v>
      </c>
      <c r="AV78" s="75">
        <v>0</v>
      </c>
      <c r="AW78" s="76">
        <v>0</v>
      </c>
      <c r="AX78" s="75">
        <v>0</v>
      </c>
      <c r="AY78" s="76">
        <v>0</v>
      </c>
      <c r="AZ78" s="75">
        <v>3845</v>
      </c>
      <c r="BA78" s="76">
        <v>5</v>
      </c>
      <c r="BB78" s="75">
        <v>0</v>
      </c>
      <c r="BC78" s="76">
        <v>0</v>
      </c>
      <c r="BD78" s="75">
        <v>16248</v>
      </c>
      <c r="BE78" s="76">
        <v>17</v>
      </c>
      <c r="BF78" s="75">
        <v>18428</v>
      </c>
      <c r="BG78" s="76">
        <v>19</v>
      </c>
    </row>
    <row r="79" spans="1:59" s="5" customFormat="1" ht="21.75" customHeight="1">
      <c r="A79" s="81" t="s">
        <v>80</v>
      </c>
      <c r="B79" s="75">
        <v>4094175</v>
      </c>
      <c r="C79" s="76">
        <v>2193</v>
      </c>
      <c r="D79" s="75">
        <v>608116</v>
      </c>
      <c r="E79" s="76">
        <v>634</v>
      </c>
      <c r="F79" s="75">
        <v>385783</v>
      </c>
      <c r="G79" s="76">
        <v>358</v>
      </c>
      <c r="H79" s="75">
        <v>0</v>
      </c>
      <c r="I79" s="76">
        <v>0</v>
      </c>
      <c r="J79" s="75">
        <v>2789</v>
      </c>
      <c r="K79" s="76">
        <v>2</v>
      </c>
      <c r="L79" s="75">
        <v>2791751</v>
      </c>
      <c r="M79" s="76">
        <v>496</v>
      </c>
      <c r="N79" s="75">
        <v>0</v>
      </c>
      <c r="O79" s="76">
        <v>0</v>
      </c>
      <c r="P79" s="75">
        <v>1937</v>
      </c>
      <c r="Q79" s="76">
        <v>4</v>
      </c>
      <c r="R79" s="75">
        <v>73744</v>
      </c>
      <c r="S79" s="76">
        <v>190</v>
      </c>
      <c r="T79" s="75">
        <v>7693</v>
      </c>
      <c r="U79" s="76">
        <v>2</v>
      </c>
      <c r="V79" s="75">
        <v>0</v>
      </c>
      <c r="W79" s="76">
        <v>0</v>
      </c>
      <c r="X79" s="75">
        <v>0</v>
      </c>
      <c r="Y79" s="76">
        <v>0</v>
      </c>
      <c r="Z79" s="75">
        <v>0</v>
      </c>
      <c r="AA79" s="76">
        <v>0</v>
      </c>
      <c r="AB79" s="75">
        <v>1166</v>
      </c>
      <c r="AC79" s="76">
        <v>3</v>
      </c>
      <c r="AD79" s="75">
        <v>95597</v>
      </c>
      <c r="AE79" s="76">
        <v>401</v>
      </c>
      <c r="AF79" s="75">
        <v>0</v>
      </c>
      <c r="AG79" s="76">
        <v>0</v>
      </c>
      <c r="AH79" s="75">
        <v>4488</v>
      </c>
      <c r="AI79" s="76">
        <v>6</v>
      </c>
      <c r="AJ79" s="75">
        <v>777</v>
      </c>
      <c r="AK79" s="76">
        <v>1</v>
      </c>
      <c r="AL79" s="75">
        <v>34686</v>
      </c>
      <c r="AM79" s="76">
        <v>20</v>
      </c>
      <c r="AN79" s="75">
        <v>16514</v>
      </c>
      <c r="AO79" s="76">
        <v>9</v>
      </c>
      <c r="AP79" s="75">
        <v>0</v>
      </c>
      <c r="AQ79" s="76">
        <v>0</v>
      </c>
      <c r="AR79" s="75">
        <v>0</v>
      </c>
      <c r="AS79" s="76">
        <v>0</v>
      </c>
      <c r="AT79" s="75">
        <v>0</v>
      </c>
      <c r="AU79" s="76">
        <v>0</v>
      </c>
      <c r="AV79" s="75">
        <v>0</v>
      </c>
      <c r="AW79" s="76">
        <v>0</v>
      </c>
      <c r="AX79" s="75">
        <v>0</v>
      </c>
      <c r="AY79" s="76">
        <v>0</v>
      </c>
      <c r="AZ79" s="75">
        <v>1740</v>
      </c>
      <c r="BA79" s="76">
        <v>5</v>
      </c>
      <c r="BB79" s="75">
        <v>0</v>
      </c>
      <c r="BC79" s="76">
        <v>0</v>
      </c>
      <c r="BD79" s="75">
        <v>17603</v>
      </c>
      <c r="BE79" s="76">
        <v>40</v>
      </c>
      <c r="BF79" s="75">
        <v>49791</v>
      </c>
      <c r="BG79" s="76">
        <v>22</v>
      </c>
    </row>
    <row r="80" spans="1:59" s="5" customFormat="1" ht="21.75" customHeight="1">
      <c r="A80" s="81" t="s">
        <v>81</v>
      </c>
      <c r="B80" s="75">
        <v>2277936</v>
      </c>
      <c r="C80" s="76">
        <v>1309</v>
      </c>
      <c r="D80" s="75">
        <v>320434</v>
      </c>
      <c r="E80" s="76">
        <v>337</v>
      </c>
      <c r="F80" s="75">
        <v>306616</v>
      </c>
      <c r="G80" s="76">
        <v>290</v>
      </c>
      <c r="H80" s="75">
        <v>0</v>
      </c>
      <c r="I80" s="76">
        <v>0</v>
      </c>
      <c r="J80" s="75">
        <v>5573</v>
      </c>
      <c r="K80" s="76">
        <v>2</v>
      </c>
      <c r="L80" s="75">
        <v>1450667</v>
      </c>
      <c r="M80" s="76">
        <v>243</v>
      </c>
      <c r="N80" s="75">
        <v>0</v>
      </c>
      <c r="O80" s="76">
        <v>0</v>
      </c>
      <c r="P80" s="75">
        <v>0</v>
      </c>
      <c r="Q80" s="76">
        <v>0</v>
      </c>
      <c r="R80" s="75">
        <v>45965</v>
      </c>
      <c r="S80" s="76">
        <v>147</v>
      </c>
      <c r="T80" s="75">
        <v>0</v>
      </c>
      <c r="U80" s="76">
        <v>0</v>
      </c>
      <c r="V80" s="75">
        <v>0</v>
      </c>
      <c r="W80" s="76">
        <v>0</v>
      </c>
      <c r="X80" s="75">
        <v>0</v>
      </c>
      <c r="Y80" s="76">
        <v>0</v>
      </c>
      <c r="Z80" s="75">
        <v>618</v>
      </c>
      <c r="AA80" s="76">
        <v>1</v>
      </c>
      <c r="AB80" s="75">
        <v>306</v>
      </c>
      <c r="AC80" s="76">
        <v>2</v>
      </c>
      <c r="AD80" s="75">
        <v>56906</v>
      </c>
      <c r="AE80" s="76">
        <v>215</v>
      </c>
      <c r="AF80" s="75">
        <v>0</v>
      </c>
      <c r="AG80" s="76">
        <v>0</v>
      </c>
      <c r="AH80" s="75">
        <v>1679</v>
      </c>
      <c r="AI80" s="76">
        <v>2</v>
      </c>
      <c r="AJ80" s="75">
        <v>0</v>
      </c>
      <c r="AK80" s="76">
        <v>0</v>
      </c>
      <c r="AL80" s="75">
        <v>53541</v>
      </c>
      <c r="AM80" s="76">
        <v>22</v>
      </c>
      <c r="AN80" s="75">
        <v>23227</v>
      </c>
      <c r="AO80" s="76">
        <v>18</v>
      </c>
      <c r="AP80" s="75">
        <v>0</v>
      </c>
      <c r="AQ80" s="76">
        <v>0</v>
      </c>
      <c r="AR80" s="75">
        <v>0</v>
      </c>
      <c r="AS80" s="76">
        <v>0</v>
      </c>
      <c r="AT80" s="75">
        <v>0</v>
      </c>
      <c r="AU80" s="76">
        <v>0</v>
      </c>
      <c r="AV80" s="75">
        <v>0</v>
      </c>
      <c r="AW80" s="76">
        <v>0</v>
      </c>
      <c r="AX80" s="75">
        <v>0</v>
      </c>
      <c r="AY80" s="76">
        <v>0</v>
      </c>
      <c r="AZ80" s="75">
        <v>607</v>
      </c>
      <c r="BA80" s="76">
        <v>1</v>
      </c>
      <c r="BB80" s="75">
        <v>0</v>
      </c>
      <c r="BC80" s="76">
        <v>0</v>
      </c>
      <c r="BD80" s="75">
        <v>6884</v>
      </c>
      <c r="BE80" s="76">
        <v>17</v>
      </c>
      <c r="BF80" s="75">
        <v>4913</v>
      </c>
      <c r="BG80" s="76">
        <v>12</v>
      </c>
    </row>
    <row r="81" spans="1:59" s="5" customFormat="1" ht="21.75" customHeight="1">
      <c r="A81" s="81" t="s">
        <v>82</v>
      </c>
      <c r="B81" s="75">
        <v>7664357</v>
      </c>
      <c r="C81" s="76">
        <v>4223</v>
      </c>
      <c r="D81" s="75">
        <v>790866</v>
      </c>
      <c r="E81" s="76">
        <v>861</v>
      </c>
      <c r="F81" s="75">
        <v>977344</v>
      </c>
      <c r="G81" s="76">
        <v>1055</v>
      </c>
      <c r="H81" s="75">
        <v>4732</v>
      </c>
      <c r="I81" s="76">
        <v>1</v>
      </c>
      <c r="J81" s="75">
        <v>601</v>
      </c>
      <c r="K81" s="76">
        <v>1</v>
      </c>
      <c r="L81" s="75">
        <v>5025631</v>
      </c>
      <c r="M81" s="76">
        <v>699</v>
      </c>
      <c r="N81" s="75">
        <v>0</v>
      </c>
      <c r="O81" s="76">
        <v>0</v>
      </c>
      <c r="P81" s="75">
        <v>0</v>
      </c>
      <c r="Q81" s="76">
        <v>0</v>
      </c>
      <c r="R81" s="75">
        <v>212130</v>
      </c>
      <c r="S81" s="76">
        <v>451</v>
      </c>
      <c r="T81" s="75">
        <v>15602</v>
      </c>
      <c r="U81" s="76">
        <v>6</v>
      </c>
      <c r="V81" s="75">
        <v>0</v>
      </c>
      <c r="W81" s="76">
        <v>0</v>
      </c>
      <c r="X81" s="75">
        <v>3780</v>
      </c>
      <c r="Y81" s="76">
        <v>7</v>
      </c>
      <c r="Z81" s="75">
        <v>11117</v>
      </c>
      <c r="AA81" s="76">
        <v>5</v>
      </c>
      <c r="AB81" s="75">
        <v>1403</v>
      </c>
      <c r="AC81" s="76">
        <v>2</v>
      </c>
      <c r="AD81" s="75">
        <v>257092</v>
      </c>
      <c r="AE81" s="76">
        <v>781</v>
      </c>
      <c r="AF81" s="75">
        <v>50854</v>
      </c>
      <c r="AG81" s="76">
        <v>54</v>
      </c>
      <c r="AH81" s="75">
        <v>3356</v>
      </c>
      <c r="AI81" s="76">
        <v>4</v>
      </c>
      <c r="AJ81" s="75">
        <v>7481</v>
      </c>
      <c r="AK81" s="76">
        <v>12</v>
      </c>
      <c r="AL81" s="75">
        <v>121532</v>
      </c>
      <c r="AM81" s="76">
        <v>124</v>
      </c>
      <c r="AN81" s="75">
        <v>41915</v>
      </c>
      <c r="AO81" s="76">
        <v>41</v>
      </c>
      <c r="AP81" s="75">
        <v>0</v>
      </c>
      <c r="AQ81" s="76">
        <v>0</v>
      </c>
      <c r="AR81" s="75">
        <v>36531</v>
      </c>
      <c r="AS81" s="76">
        <v>34</v>
      </c>
      <c r="AT81" s="75">
        <v>0</v>
      </c>
      <c r="AU81" s="76">
        <v>0</v>
      </c>
      <c r="AV81" s="75">
        <v>0</v>
      </c>
      <c r="AW81" s="76">
        <v>0</v>
      </c>
      <c r="AX81" s="75">
        <v>0</v>
      </c>
      <c r="AY81" s="76">
        <v>0</v>
      </c>
      <c r="AZ81" s="75">
        <v>0</v>
      </c>
      <c r="BA81" s="76">
        <v>0</v>
      </c>
      <c r="BB81" s="75">
        <v>0</v>
      </c>
      <c r="BC81" s="76">
        <v>0</v>
      </c>
      <c r="BD81" s="75">
        <v>28898</v>
      </c>
      <c r="BE81" s="76">
        <v>31</v>
      </c>
      <c r="BF81" s="75">
        <v>73492</v>
      </c>
      <c r="BG81" s="76">
        <v>54</v>
      </c>
    </row>
    <row r="82" spans="1:59" s="5" customFormat="1" ht="21.75" customHeight="1">
      <c r="A82" s="81" t="s">
        <v>83</v>
      </c>
      <c r="B82" s="75">
        <v>6263259.5999999996</v>
      </c>
      <c r="C82" s="76">
        <v>4939</v>
      </c>
      <c r="D82" s="75">
        <v>570817</v>
      </c>
      <c r="E82" s="76">
        <v>761</v>
      </c>
      <c r="F82" s="75">
        <v>1408600</v>
      </c>
      <c r="G82" s="76">
        <v>1352</v>
      </c>
      <c r="H82" s="75">
        <v>76011</v>
      </c>
      <c r="I82" s="76">
        <v>29</v>
      </c>
      <c r="J82" s="75">
        <v>91478</v>
      </c>
      <c r="K82" s="76">
        <v>158</v>
      </c>
      <c r="L82" s="75">
        <v>2537236.7999999998</v>
      </c>
      <c r="M82" s="76">
        <v>488</v>
      </c>
      <c r="N82" s="75">
        <v>0</v>
      </c>
      <c r="O82" s="76">
        <v>0</v>
      </c>
      <c r="P82" s="75">
        <v>0</v>
      </c>
      <c r="Q82" s="76">
        <v>0</v>
      </c>
      <c r="R82" s="75">
        <v>408037.6</v>
      </c>
      <c r="S82" s="76">
        <v>799</v>
      </c>
      <c r="T82" s="75">
        <v>20943</v>
      </c>
      <c r="U82" s="76">
        <v>11</v>
      </c>
      <c r="V82" s="75">
        <v>15992</v>
      </c>
      <c r="W82" s="76">
        <v>3</v>
      </c>
      <c r="X82" s="75">
        <v>3368</v>
      </c>
      <c r="Y82" s="76">
        <v>4</v>
      </c>
      <c r="Z82" s="75">
        <v>1840</v>
      </c>
      <c r="AA82" s="76">
        <v>1</v>
      </c>
      <c r="AB82" s="75">
        <v>4952</v>
      </c>
      <c r="AC82" s="76">
        <v>8</v>
      </c>
      <c r="AD82" s="75">
        <v>226461.8</v>
      </c>
      <c r="AE82" s="76">
        <v>881</v>
      </c>
      <c r="AF82" s="75">
        <v>54023</v>
      </c>
      <c r="AG82" s="76">
        <v>31</v>
      </c>
      <c r="AH82" s="75">
        <v>7354</v>
      </c>
      <c r="AI82" s="76">
        <v>7</v>
      </c>
      <c r="AJ82" s="75">
        <v>52152</v>
      </c>
      <c r="AK82" s="76">
        <v>13</v>
      </c>
      <c r="AL82" s="75">
        <v>163272</v>
      </c>
      <c r="AM82" s="76">
        <v>134</v>
      </c>
      <c r="AN82" s="75">
        <v>108889</v>
      </c>
      <c r="AO82" s="76">
        <v>41</v>
      </c>
      <c r="AP82" s="75">
        <v>0</v>
      </c>
      <c r="AQ82" s="76">
        <v>0</v>
      </c>
      <c r="AR82" s="75">
        <v>25685</v>
      </c>
      <c r="AS82" s="76">
        <v>22</v>
      </c>
      <c r="AT82" s="75">
        <v>0</v>
      </c>
      <c r="AU82" s="76">
        <v>0</v>
      </c>
      <c r="AV82" s="75">
        <v>0</v>
      </c>
      <c r="AW82" s="76">
        <v>0</v>
      </c>
      <c r="AX82" s="75">
        <v>0</v>
      </c>
      <c r="AY82" s="76">
        <v>0</v>
      </c>
      <c r="AZ82" s="75">
        <v>3814</v>
      </c>
      <c r="BA82" s="76">
        <v>4</v>
      </c>
      <c r="BB82" s="75">
        <v>0</v>
      </c>
      <c r="BC82" s="76">
        <v>0</v>
      </c>
      <c r="BD82" s="75">
        <v>18554</v>
      </c>
      <c r="BE82" s="76">
        <v>19</v>
      </c>
      <c r="BF82" s="75">
        <v>463779.4</v>
      </c>
      <c r="BG82" s="76">
        <v>173</v>
      </c>
    </row>
    <row r="83" spans="1:59" s="5" customFormat="1" ht="21.75" customHeight="1">
      <c r="A83" s="81" t="s">
        <v>84</v>
      </c>
      <c r="B83" s="75">
        <v>3343442</v>
      </c>
      <c r="C83" s="76">
        <v>1927</v>
      </c>
      <c r="D83" s="75">
        <v>442590</v>
      </c>
      <c r="E83" s="76">
        <v>443</v>
      </c>
      <c r="F83" s="75">
        <v>357019</v>
      </c>
      <c r="G83" s="76">
        <v>360</v>
      </c>
      <c r="H83" s="75">
        <v>1693</v>
      </c>
      <c r="I83" s="76">
        <v>1</v>
      </c>
      <c r="J83" s="75">
        <v>27928</v>
      </c>
      <c r="K83" s="76">
        <v>16</v>
      </c>
      <c r="L83" s="75">
        <v>2175694</v>
      </c>
      <c r="M83" s="76">
        <v>368</v>
      </c>
      <c r="N83" s="75">
        <v>0</v>
      </c>
      <c r="O83" s="76">
        <v>0</v>
      </c>
      <c r="P83" s="75">
        <v>0</v>
      </c>
      <c r="Q83" s="76">
        <v>0</v>
      </c>
      <c r="R83" s="75">
        <v>79608</v>
      </c>
      <c r="S83" s="76">
        <v>187</v>
      </c>
      <c r="T83" s="75">
        <v>8952</v>
      </c>
      <c r="U83" s="76">
        <v>3</v>
      </c>
      <c r="V83" s="75">
        <v>12729</v>
      </c>
      <c r="W83" s="76">
        <v>2</v>
      </c>
      <c r="X83" s="75">
        <v>1358</v>
      </c>
      <c r="Y83" s="76">
        <v>1</v>
      </c>
      <c r="Z83" s="75">
        <v>331</v>
      </c>
      <c r="AA83" s="76">
        <v>1</v>
      </c>
      <c r="AB83" s="75">
        <v>7942</v>
      </c>
      <c r="AC83" s="76">
        <v>10</v>
      </c>
      <c r="AD83" s="75">
        <v>143082</v>
      </c>
      <c r="AE83" s="76">
        <v>463</v>
      </c>
      <c r="AF83" s="75">
        <v>0</v>
      </c>
      <c r="AG83" s="76">
        <v>0</v>
      </c>
      <c r="AH83" s="75">
        <v>1263</v>
      </c>
      <c r="AI83" s="76">
        <v>2</v>
      </c>
      <c r="AJ83" s="75">
        <v>869</v>
      </c>
      <c r="AK83" s="76">
        <v>1</v>
      </c>
      <c r="AL83" s="75">
        <v>61606</v>
      </c>
      <c r="AM83" s="76">
        <v>48</v>
      </c>
      <c r="AN83" s="75">
        <v>0</v>
      </c>
      <c r="AO83" s="76">
        <v>0</v>
      </c>
      <c r="AP83" s="75">
        <v>0</v>
      </c>
      <c r="AQ83" s="76">
        <v>0</v>
      </c>
      <c r="AR83" s="75">
        <v>0</v>
      </c>
      <c r="AS83" s="76">
        <v>0</v>
      </c>
      <c r="AT83" s="75">
        <v>0</v>
      </c>
      <c r="AU83" s="76">
        <v>0</v>
      </c>
      <c r="AV83" s="75">
        <v>0</v>
      </c>
      <c r="AW83" s="76">
        <v>0</v>
      </c>
      <c r="AX83" s="75">
        <v>0</v>
      </c>
      <c r="AY83" s="76">
        <v>0</v>
      </c>
      <c r="AZ83" s="75">
        <v>3436</v>
      </c>
      <c r="BA83" s="76">
        <v>2</v>
      </c>
      <c r="BB83" s="75">
        <v>0</v>
      </c>
      <c r="BC83" s="76">
        <v>0</v>
      </c>
      <c r="BD83" s="75">
        <v>11675</v>
      </c>
      <c r="BE83" s="76">
        <v>6</v>
      </c>
      <c r="BF83" s="75">
        <v>5667</v>
      </c>
      <c r="BG83" s="76">
        <v>13</v>
      </c>
    </row>
    <row r="84" spans="1:59" s="5" customFormat="1" ht="21.75" customHeight="1">
      <c r="A84" s="81" t="s">
        <v>85</v>
      </c>
      <c r="B84" s="75">
        <v>1272931.8</v>
      </c>
      <c r="C84" s="76">
        <v>869</v>
      </c>
      <c r="D84" s="75">
        <v>226722</v>
      </c>
      <c r="E84" s="76">
        <v>332</v>
      </c>
      <c r="F84" s="75">
        <v>16175</v>
      </c>
      <c r="G84" s="76">
        <v>45</v>
      </c>
      <c r="H84" s="75">
        <v>14883</v>
      </c>
      <c r="I84" s="76">
        <v>2</v>
      </c>
      <c r="J84" s="75">
        <v>1011</v>
      </c>
      <c r="K84" s="76">
        <v>1</v>
      </c>
      <c r="L84" s="75">
        <v>723461</v>
      </c>
      <c r="M84" s="76">
        <v>241</v>
      </c>
      <c r="N84" s="75">
        <v>0</v>
      </c>
      <c r="O84" s="76">
        <v>0</v>
      </c>
      <c r="P84" s="75">
        <v>0</v>
      </c>
      <c r="Q84" s="76">
        <v>0</v>
      </c>
      <c r="R84" s="75">
        <v>28318</v>
      </c>
      <c r="S84" s="76">
        <v>161</v>
      </c>
      <c r="T84" s="75">
        <v>181217.8</v>
      </c>
      <c r="U84" s="76">
        <v>17</v>
      </c>
      <c r="V84" s="75">
        <v>7128</v>
      </c>
      <c r="W84" s="76">
        <v>5</v>
      </c>
      <c r="X84" s="75">
        <v>12483.5</v>
      </c>
      <c r="Y84" s="76">
        <v>2</v>
      </c>
      <c r="Z84" s="75">
        <v>0</v>
      </c>
      <c r="AA84" s="76">
        <v>0</v>
      </c>
      <c r="AB84" s="75">
        <v>0</v>
      </c>
      <c r="AC84" s="76">
        <v>0</v>
      </c>
      <c r="AD84" s="75">
        <v>55666.5</v>
      </c>
      <c r="AE84" s="76">
        <v>49</v>
      </c>
      <c r="AF84" s="75">
        <v>0</v>
      </c>
      <c r="AG84" s="76">
        <v>0</v>
      </c>
      <c r="AH84" s="75">
        <v>483</v>
      </c>
      <c r="AI84" s="76">
        <v>5</v>
      </c>
      <c r="AJ84" s="75">
        <v>0</v>
      </c>
      <c r="AK84" s="76">
        <v>0</v>
      </c>
      <c r="AL84" s="75">
        <v>836</v>
      </c>
      <c r="AM84" s="76">
        <v>1</v>
      </c>
      <c r="AN84" s="75">
        <v>0</v>
      </c>
      <c r="AO84" s="76">
        <v>0</v>
      </c>
      <c r="AP84" s="75">
        <v>0</v>
      </c>
      <c r="AQ84" s="76">
        <v>0</v>
      </c>
      <c r="AR84" s="75">
        <v>0</v>
      </c>
      <c r="AS84" s="76">
        <v>0</v>
      </c>
      <c r="AT84" s="75">
        <v>0</v>
      </c>
      <c r="AU84" s="76">
        <v>0</v>
      </c>
      <c r="AV84" s="75">
        <v>0</v>
      </c>
      <c r="AW84" s="76">
        <v>0</v>
      </c>
      <c r="AX84" s="75">
        <v>0</v>
      </c>
      <c r="AY84" s="76">
        <v>0</v>
      </c>
      <c r="AZ84" s="75">
        <v>0</v>
      </c>
      <c r="BA84" s="76">
        <v>0</v>
      </c>
      <c r="BB84" s="75">
        <v>0</v>
      </c>
      <c r="BC84" s="76">
        <v>0</v>
      </c>
      <c r="BD84" s="75">
        <v>2585</v>
      </c>
      <c r="BE84" s="76">
        <v>1</v>
      </c>
      <c r="BF84" s="75">
        <v>1962</v>
      </c>
      <c r="BG84" s="76">
        <v>7</v>
      </c>
    </row>
    <row r="85" spans="1:59" s="5" customFormat="1" ht="21.75" customHeight="1">
      <c r="A85" s="81" t="s">
        <v>86</v>
      </c>
      <c r="B85" s="75">
        <v>5832098.7999999998</v>
      </c>
      <c r="C85" s="76">
        <v>3054</v>
      </c>
      <c r="D85" s="75">
        <v>590455</v>
      </c>
      <c r="E85" s="76">
        <v>608</v>
      </c>
      <c r="F85" s="75">
        <v>427914.4</v>
      </c>
      <c r="G85" s="76">
        <v>415</v>
      </c>
      <c r="H85" s="75">
        <v>9693</v>
      </c>
      <c r="I85" s="76">
        <v>3</v>
      </c>
      <c r="J85" s="75">
        <v>6456</v>
      </c>
      <c r="K85" s="76">
        <v>8</v>
      </c>
      <c r="L85" s="75">
        <v>4248387</v>
      </c>
      <c r="M85" s="76">
        <v>837</v>
      </c>
      <c r="N85" s="75">
        <v>0</v>
      </c>
      <c r="O85" s="76">
        <v>0</v>
      </c>
      <c r="P85" s="75">
        <v>0</v>
      </c>
      <c r="Q85" s="76">
        <v>0</v>
      </c>
      <c r="R85" s="75">
        <v>144572</v>
      </c>
      <c r="S85" s="76">
        <v>358</v>
      </c>
      <c r="T85" s="75">
        <v>46586</v>
      </c>
      <c r="U85" s="76">
        <v>17</v>
      </c>
      <c r="V85" s="75">
        <v>30464</v>
      </c>
      <c r="W85" s="76">
        <v>11</v>
      </c>
      <c r="X85" s="75">
        <v>647</v>
      </c>
      <c r="Y85" s="76">
        <v>2</v>
      </c>
      <c r="Z85" s="75">
        <v>0</v>
      </c>
      <c r="AA85" s="76">
        <v>0</v>
      </c>
      <c r="AB85" s="75">
        <v>4373</v>
      </c>
      <c r="AC85" s="76">
        <v>4</v>
      </c>
      <c r="AD85" s="75">
        <v>187909.7</v>
      </c>
      <c r="AE85" s="76">
        <v>644</v>
      </c>
      <c r="AF85" s="75">
        <v>0</v>
      </c>
      <c r="AG85" s="76">
        <v>0</v>
      </c>
      <c r="AH85" s="75">
        <v>2307</v>
      </c>
      <c r="AI85" s="76">
        <v>12</v>
      </c>
      <c r="AJ85" s="75">
        <v>393</v>
      </c>
      <c r="AK85" s="76">
        <v>1</v>
      </c>
      <c r="AL85" s="75">
        <v>66371.899999999994</v>
      </c>
      <c r="AM85" s="76">
        <v>74</v>
      </c>
      <c r="AN85" s="75">
        <v>11023.8</v>
      </c>
      <c r="AO85" s="76">
        <v>10</v>
      </c>
      <c r="AP85" s="75">
        <v>654</v>
      </c>
      <c r="AQ85" s="76">
        <v>1</v>
      </c>
      <c r="AR85" s="75">
        <v>0</v>
      </c>
      <c r="AS85" s="76">
        <v>0</v>
      </c>
      <c r="AT85" s="75">
        <v>0</v>
      </c>
      <c r="AU85" s="76">
        <v>0</v>
      </c>
      <c r="AV85" s="75">
        <v>0</v>
      </c>
      <c r="AW85" s="76">
        <v>0</v>
      </c>
      <c r="AX85" s="75">
        <v>0</v>
      </c>
      <c r="AY85" s="76">
        <v>0</v>
      </c>
      <c r="AZ85" s="75">
        <v>6314</v>
      </c>
      <c r="BA85" s="76">
        <v>9</v>
      </c>
      <c r="BB85" s="75">
        <v>0</v>
      </c>
      <c r="BC85" s="76">
        <v>0</v>
      </c>
      <c r="BD85" s="75">
        <v>6108</v>
      </c>
      <c r="BE85" s="76">
        <v>8</v>
      </c>
      <c r="BF85" s="75">
        <v>41470</v>
      </c>
      <c r="BG85" s="76">
        <v>32</v>
      </c>
    </row>
    <row r="86" spans="1:59" s="5" customFormat="1" ht="21.75" customHeight="1">
      <c r="A86" s="81" t="s">
        <v>87</v>
      </c>
      <c r="B86" s="75">
        <v>4529423</v>
      </c>
      <c r="C86" s="76">
        <v>3562</v>
      </c>
      <c r="D86" s="75">
        <v>1247521</v>
      </c>
      <c r="E86" s="76">
        <v>1150</v>
      </c>
      <c r="F86" s="75">
        <v>520059</v>
      </c>
      <c r="G86" s="76">
        <v>381</v>
      </c>
      <c r="H86" s="75">
        <v>14075</v>
      </c>
      <c r="I86" s="76">
        <v>24</v>
      </c>
      <c r="J86" s="75">
        <v>26913</v>
      </c>
      <c r="K86" s="76">
        <v>5</v>
      </c>
      <c r="L86" s="75">
        <v>2104361</v>
      </c>
      <c r="M86" s="76">
        <v>546</v>
      </c>
      <c r="N86" s="75">
        <v>0</v>
      </c>
      <c r="O86" s="76">
        <v>0</v>
      </c>
      <c r="P86" s="75">
        <v>0</v>
      </c>
      <c r="Q86" s="76">
        <v>0</v>
      </c>
      <c r="R86" s="75">
        <v>171230</v>
      </c>
      <c r="S86" s="76">
        <v>545</v>
      </c>
      <c r="T86" s="75">
        <v>39150</v>
      </c>
      <c r="U86" s="76">
        <v>17</v>
      </c>
      <c r="V86" s="75">
        <v>10482</v>
      </c>
      <c r="W86" s="76">
        <v>2</v>
      </c>
      <c r="X86" s="75">
        <v>0</v>
      </c>
      <c r="Y86" s="76">
        <v>0</v>
      </c>
      <c r="Z86" s="75">
        <v>1123</v>
      </c>
      <c r="AA86" s="76">
        <v>1</v>
      </c>
      <c r="AB86" s="75">
        <v>9566</v>
      </c>
      <c r="AC86" s="76">
        <v>13</v>
      </c>
      <c r="AD86" s="75">
        <v>197423</v>
      </c>
      <c r="AE86" s="76">
        <v>725</v>
      </c>
      <c r="AF86" s="75">
        <v>0</v>
      </c>
      <c r="AG86" s="76">
        <v>0</v>
      </c>
      <c r="AH86" s="75">
        <v>8892</v>
      </c>
      <c r="AI86" s="76">
        <v>11</v>
      </c>
      <c r="AJ86" s="75">
        <v>8213</v>
      </c>
      <c r="AK86" s="76">
        <v>8</v>
      </c>
      <c r="AL86" s="75">
        <v>47340</v>
      </c>
      <c r="AM86" s="76">
        <v>21</v>
      </c>
      <c r="AN86" s="75">
        <v>19287</v>
      </c>
      <c r="AO86" s="76">
        <v>12</v>
      </c>
      <c r="AP86" s="75">
        <v>10905</v>
      </c>
      <c r="AQ86" s="76">
        <v>5</v>
      </c>
      <c r="AR86" s="75">
        <v>0</v>
      </c>
      <c r="AS86" s="76">
        <v>0</v>
      </c>
      <c r="AT86" s="75">
        <v>0</v>
      </c>
      <c r="AU86" s="76">
        <v>0</v>
      </c>
      <c r="AV86" s="75">
        <v>0</v>
      </c>
      <c r="AW86" s="76">
        <v>0</v>
      </c>
      <c r="AX86" s="75">
        <v>0</v>
      </c>
      <c r="AY86" s="76">
        <v>0</v>
      </c>
      <c r="AZ86" s="75">
        <v>4604</v>
      </c>
      <c r="BA86" s="76">
        <v>5</v>
      </c>
      <c r="BB86" s="75">
        <v>6161</v>
      </c>
      <c r="BC86" s="76">
        <v>3</v>
      </c>
      <c r="BD86" s="75">
        <v>26285</v>
      </c>
      <c r="BE86" s="76">
        <v>31</v>
      </c>
      <c r="BF86" s="75">
        <v>55833</v>
      </c>
      <c r="BG86" s="76">
        <v>57</v>
      </c>
    </row>
    <row r="87" spans="1:59" s="5" customFormat="1" ht="21.75" customHeight="1">
      <c r="A87" s="81" t="s">
        <v>88</v>
      </c>
      <c r="B87" s="75">
        <v>3958859.3</v>
      </c>
      <c r="C87" s="76">
        <v>2465</v>
      </c>
      <c r="D87" s="75">
        <v>814685</v>
      </c>
      <c r="E87" s="76">
        <v>765</v>
      </c>
      <c r="F87" s="75">
        <v>387734</v>
      </c>
      <c r="G87" s="76">
        <v>324</v>
      </c>
      <c r="H87" s="75">
        <v>0</v>
      </c>
      <c r="I87" s="76">
        <v>0</v>
      </c>
      <c r="J87" s="75">
        <v>10950</v>
      </c>
      <c r="K87" s="76">
        <v>3</v>
      </c>
      <c r="L87" s="75">
        <v>2226205</v>
      </c>
      <c r="M87" s="76">
        <v>385</v>
      </c>
      <c r="N87" s="75">
        <v>0</v>
      </c>
      <c r="O87" s="76">
        <v>0</v>
      </c>
      <c r="P87" s="75">
        <v>0</v>
      </c>
      <c r="Q87" s="76">
        <v>0</v>
      </c>
      <c r="R87" s="75">
        <v>99015</v>
      </c>
      <c r="S87" s="76">
        <v>282</v>
      </c>
      <c r="T87" s="75">
        <v>9573</v>
      </c>
      <c r="U87" s="76">
        <v>5</v>
      </c>
      <c r="V87" s="75">
        <v>0</v>
      </c>
      <c r="W87" s="76">
        <v>0</v>
      </c>
      <c r="X87" s="75">
        <v>1164</v>
      </c>
      <c r="Y87" s="76">
        <v>2</v>
      </c>
      <c r="Z87" s="75">
        <v>7189</v>
      </c>
      <c r="AA87" s="76">
        <v>4</v>
      </c>
      <c r="AB87" s="75">
        <v>5053</v>
      </c>
      <c r="AC87" s="76">
        <v>10</v>
      </c>
      <c r="AD87" s="75">
        <v>104317.7</v>
      </c>
      <c r="AE87" s="76">
        <v>584</v>
      </c>
      <c r="AF87" s="75">
        <v>0</v>
      </c>
      <c r="AG87" s="76">
        <v>0</v>
      </c>
      <c r="AH87" s="75">
        <v>3438</v>
      </c>
      <c r="AI87" s="76">
        <v>1</v>
      </c>
      <c r="AJ87" s="75">
        <v>28449.7</v>
      </c>
      <c r="AK87" s="76">
        <v>20</v>
      </c>
      <c r="AL87" s="75">
        <v>47501.4</v>
      </c>
      <c r="AM87" s="76">
        <v>42</v>
      </c>
      <c r="AN87" s="75">
        <v>194774</v>
      </c>
      <c r="AO87" s="76">
        <v>4</v>
      </c>
      <c r="AP87" s="75">
        <v>0</v>
      </c>
      <c r="AQ87" s="76">
        <v>0</v>
      </c>
      <c r="AR87" s="75">
        <v>0</v>
      </c>
      <c r="AS87" s="76">
        <v>0</v>
      </c>
      <c r="AT87" s="75">
        <v>0</v>
      </c>
      <c r="AU87" s="76">
        <v>0</v>
      </c>
      <c r="AV87" s="75">
        <v>0</v>
      </c>
      <c r="AW87" s="76">
        <v>0</v>
      </c>
      <c r="AX87" s="75">
        <v>0</v>
      </c>
      <c r="AY87" s="76">
        <v>0</v>
      </c>
      <c r="AZ87" s="75">
        <v>1103</v>
      </c>
      <c r="BA87" s="76">
        <v>5</v>
      </c>
      <c r="BB87" s="75">
        <v>0</v>
      </c>
      <c r="BC87" s="76">
        <v>0</v>
      </c>
      <c r="BD87" s="75">
        <v>5902</v>
      </c>
      <c r="BE87" s="76">
        <v>3</v>
      </c>
      <c r="BF87" s="75">
        <v>11805.5</v>
      </c>
      <c r="BG87" s="76">
        <v>26</v>
      </c>
    </row>
    <row r="88" spans="1:59" s="5" customFormat="1" ht="21.75" customHeight="1">
      <c r="A88" s="81" t="s">
        <v>89</v>
      </c>
      <c r="B88" s="75">
        <v>3554065</v>
      </c>
      <c r="C88" s="76">
        <v>2077</v>
      </c>
      <c r="D88" s="75">
        <v>779366</v>
      </c>
      <c r="E88" s="76">
        <v>766</v>
      </c>
      <c r="F88" s="75">
        <v>111021</v>
      </c>
      <c r="G88" s="76">
        <v>172</v>
      </c>
      <c r="H88" s="75">
        <v>5849</v>
      </c>
      <c r="I88" s="76">
        <v>2</v>
      </c>
      <c r="J88" s="75">
        <v>1761</v>
      </c>
      <c r="K88" s="76">
        <v>1</v>
      </c>
      <c r="L88" s="75">
        <v>2342045</v>
      </c>
      <c r="M88" s="76">
        <v>423</v>
      </c>
      <c r="N88" s="75">
        <v>0</v>
      </c>
      <c r="O88" s="76">
        <v>0</v>
      </c>
      <c r="P88" s="75">
        <v>0</v>
      </c>
      <c r="Q88" s="76">
        <v>0</v>
      </c>
      <c r="R88" s="75">
        <v>113348</v>
      </c>
      <c r="S88" s="76">
        <v>306</v>
      </c>
      <c r="T88" s="75">
        <v>444</v>
      </c>
      <c r="U88" s="76">
        <v>1</v>
      </c>
      <c r="V88" s="75">
        <v>9352</v>
      </c>
      <c r="W88" s="76">
        <v>6</v>
      </c>
      <c r="X88" s="75">
        <v>1265</v>
      </c>
      <c r="Y88" s="76">
        <v>2</v>
      </c>
      <c r="Z88" s="75">
        <v>0</v>
      </c>
      <c r="AA88" s="76">
        <v>0</v>
      </c>
      <c r="AB88" s="75">
        <v>1054</v>
      </c>
      <c r="AC88" s="76">
        <v>2</v>
      </c>
      <c r="AD88" s="75">
        <v>146025</v>
      </c>
      <c r="AE88" s="76">
        <v>333</v>
      </c>
      <c r="AF88" s="75">
        <v>0</v>
      </c>
      <c r="AG88" s="76">
        <v>0</v>
      </c>
      <c r="AH88" s="75">
        <v>4742</v>
      </c>
      <c r="AI88" s="76">
        <v>14</v>
      </c>
      <c r="AJ88" s="75">
        <v>0</v>
      </c>
      <c r="AK88" s="76">
        <v>0</v>
      </c>
      <c r="AL88" s="75">
        <v>19164</v>
      </c>
      <c r="AM88" s="76">
        <v>22</v>
      </c>
      <c r="AN88" s="75">
        <v>3481</v>
      </c>
      <c r="AO88" s="76">
        <v>2</v>
      </c>
      <c r="AP88" s="75">
        <v>0</v>
      </c>
      <c r="AQ88" s="76">
        <v>0</v>
      </c>
      <c r="AR88" s="75">
        <v>0</v>
      </c>
      <c r="AS88" s="76">
        <v>0</v>
      </c>
      <c r="AT88" s="75">
        <v>0</v>
      </c>
      <c r="AU88" s="76">
        <v>0</v>
      </c>
      <c r="AV88" s="75">
        <v>0</v>
      </c>
      <c r="AW88" s="76">
        <v>0</v>
      </c>
      <c r="AX88" s="75">
        <v>0</v>
      </c>
      <c r="AY88" s="76">
        <v>0</v>
      </c>
      <c r="AZ88" s="75">
        <v>992</v>
      </c>
      <c r="BA88" s="76">
        <v>1</v>
      </c>
      <c r="BB88" s="75">
        <v>0</v>
      </c>
      <c r="BC88" s="76">
        <v>0</v>
      </c>
      <c r="BD88" s="75">
        <v>1478</v>
      </c>
      <c r="BE88" s="76">
        <v>4</v>
      </c>
      <c r="BF88" s="75">
        <v>12678</v>
      </c>
      <c r="BG88" s="76">
        <v>20</v>
      </c>
    </row>
    <row r="89" spans="1:59" s="5" customFormat="1" ht="21.75" customHeight="1">
      <c r="A89" s="81" t="s">
        <v>90</v>
      </c>
      <c r="B89" s="75">
        <v>11946182.300000001</v>
      </c>
      <c r="C89" s="76">
        <v>4841</v>
      </c>
      <c r="D89" s="75">
        <v>1447796</v>
      </c>
      <c r="E89" s="76">
        <v>1362</v>
      </c>
      <c r="F89" s="75">
        <v>1290014.6000000001</v>
      </c>
      <c r="G89" s="76">
        <v>1169</v>
      </c>
      <c r="H89" s="75">
        <v>56059</v>
      </c>
      <c r="I89" s="76">
        <v>9</v>
      </c>
      <c r="J89" s="75">
        <v>31798</v>
      </c>
      <c r="K89" s="76">
        <v>6</v>
      </c>
      <c r="L89" s="75">
        <v>8302382</v>
      </c>
      <c r="M89" s="76">
        <v>939</v>
      </c>
      <c r="N89" s="75">
        <v>0</v>
      </c>
      <c r="O89" s="76">
        <v>0</v>
      </c>
      <c r="P89" s="75">
        <v>0</v>
      </c>
      <c r="Q89" s="76">
        <v>0</v>
      </c>
      <c r="R89" s="75">
        <v>123974</v>
      </c>
      <c r="S89" s="76">
        <v>339</v>
      </c>
      <c r="T89" s="75">
        <v>13000</v>
      </c>
      <c r="U89" s="76">
        <v>9</v>
      </c>
      <c r="V89" s="75">
        <v>30</v>
      </c>
      <c r="W89" s="76">
        <v>1</v>
      </c>
      <c r="X89" s="75">
        <v>2538</v>
      </c>
      <c r="Y89" s="76">
        <v>3</v>
      </c>
      <c r="Z89" s="75">
        <v>0</v>
      </c>
      <c r="AA89" s="76">
        <v>0</v>
      </c>
      <c r="AB89" s="75">
        <v>4276</v>
      </c>
      <c r="AC89" s="76">
        <v>9</v>
      </c>
      <c r="AD89" s="75">
        <v>246155.2</v>
      </c>
      <c r="AE89" s="76">
        <v>711</v>
      </c>
      <c r="AF89" s="75">
        <v>0</v>
      </c>
      <c r="AG89" s="76">
        <v>0</v>
      </c>
      <c r="AH89" s="75">
        <v>8921</v>
      </c>
      <c r="AI89" s="76">
        <v>5</v>
      </c>
      <c r="AJ89" s="75">
        <v>60004.4</v>
      </c>
      <c r="AK89" s="76">
        <v>16</v>
      </c>
      <c r="AL89" s="75">
        <v>165909.1</v>
      </c>
      <c r="AM89" s="76">
        <v>129</v>
      </c>
      <c r="AN89" s="75">
        <v>161919</v>
      </c>
      <c r="AO89" s="76">
        <v>100</v>
      </c>
      <c r="AP89" s="75">
        <v>0</v>
      </c>
      <c r="AQ89" s="76">
        <v>0</v>
      </c>
      <c r="AR89" s="75">
        <v>0</v>
      </c>
      <c r="AS89" s="76">
        <v>0</v>
      </c>
      <c r="AT89" s="75">
        <v>0</v>
      </c>
      <c r="AU89" s="76">
        <v>0</v>
      </c>
      <c r="AV89" s="75">
        <v>0</v>
      </c>
      <c r="AW89" s="76">
        <v>0</v>
      </c>
      <c r="AX89" s="75">
        <v>0</v>
      </c>
      <c r="AY89" s="76">
        <v>0</v>
      </c>
      <c r="AZ89" s="75">
        <v>1692</v>
      </c>
      <c r="BA89" s="76">
        <v>2</v>
      </c>
      <c r="BB89" s="75">
        <v>0</v>
      </c>
      <c r="BC89" s="76">
        <v>0</v>
      </c>
      <c r="BD89" s="75">
        <v>16448</v>
      </c>
      <c r="BE89" s="76">
        <v>11</v>
      </c>
      <c r="BF89" s="75">
        <v>13266</v>
      </c>
      <c r="BG89" s="76">
        <v>21</v>
      </c>
    </row>
    <row r="90" spans="1:59" s="5" customFormat="1" ht="21.75" customHeight="1">
      <c r="A90" s="81" t="s">
        <v>91</v>
      </c>
      <c r="B90" s="75">
        <v>7418801.7000000002</v>
      </c>
      <c r="C90" s="76">
        <v>4098</v>
      </c>
      <c r="D90" s="75">
        <v>1064717.7</v>
      </c>
      <c r="E90" s="76">
        <v>1039</v>
      </c>
      <c r="F90" s="75">
        <v>865520.7</v>
      </c>
      <c r="G90" s="76">
        <v>822</v>
      </c>
      <c r="H90" s="75">
        <v>1850</v>
      </c>
      <c r="I90" s="76">
        <v>2</v>
      </c>
      <c r="J90" s="75">
        <v>12543</v>
      </c>
      <c r="K90" s="76">
        <v>4</v>
      </c>
      <c r="L90" s="75">
        <v>4741544.8</v>
      </c>
      <c r="M90" s="76">
        <v>745</v>
      </c>
      <c r="N90" s="75">
        <v>0</v>
      </c>
      <c r="O90" s="76">
        <v>0</v>
      </c>
      <c r="P90" s="75">
        <v>0</v>
      </c>
      <c r="Q90" s="76">
        <v>0</v>
      </c>
      <c r="R90" s="75">
        <v>125497.5</v>
      </c>
      <c r="S90" s="76">
        <v>423</v>
      </c>
      <c r="T90" s="75">
        <v>101598.2</v>
      </c>
      <c r="U90" s="76">
        <v>22</v>
      </c>
      <c r="V90" s="75">
        <v>33365</v>
      </c>
      <c r="W90" s="76">
        <v>4</v>
      </c>
      <c r="X90" s="75">
        <v>1088</v>
      </c>
      <c r="Y90" s="76">
        <v>1</v>
      </c>
      <c r="Z90" s="75">
        <v>1811</v>
      </c>
      <c r="AA90" s="76">
        <v>1</v>
      </c>
      <c r="AB90" s="75">
        <v>5756</v>
      </c>
      <c r="AC90" s="76">
        <v>12</v>
      </c>
      <c r="AD90" s="75">
        <v>204593.5</v>
      </c>
      <c r="AE90" s="76">
        <v>682</v>
      </c>
      <c r="AF90" s="75">
        <v>0</v>
      </c>
      <c r="AG90" s="76">
        <v>0</v>
      </c>
      <c r="AH90" s="75">
        <v>0</v>
      </c>
      <c r="AI90" s="76">
        <v>0</v>
      </c>
      <c r="AJ90" s="75">
        <v>3568</v>
      </c>
      <c r="AK90" s="76">
        <v>10</v>
      </c>
      <c r="AL90" s="75">
        <v>132195.1</v>
      </c>
      <c r="AM90" s="76">
        <v>244</v>
      </c>
      <c r="AN90" s="75">
        <v>79538</v>
      </c>
      <c r="AO90" s="76">
        <v>36</v>
      </c>
      <c r="AP90" s="75">
        <v>0</v>
      </c>
      <c r="AQ90" s="76">
        <v>0</v>
      </c>
      <c r="AR90" s="75">
        <v>0</v>
      </c>
      <c r="AS90" s="76">
        <v>0</v>
      </c>
      <c r="AT90" s="75">
        <v>0</v>
      </c>
      <c r="AU90" s="76">
        <v>0</v>
      </c>
      <c r="AV90" s="75">
        <v>0</v>
      </c>
      <c r="AW90" s="76">
        <v>0</v>
      </c>
      <c r="AX90" s="75">
        <v>0</v>
      </c>
      <c r="AY90" s="76">
        <v>0</v>
      </c>
      <c r="AZ90" s="75">
        <v>2095</v>
      </c>
      <c r="BA90" s="76">
        <v>5</v>
      </c>
      <c r="BB90" s="75">
        <v>0</v>
      </c>
      <c r="BC90" s="76">
        <v>0</v>
      </c>
      <c r="BD90" s="75">
        <v>22954</v>
      </c>
      <c r="BE90" s="76">
        <v>17</v>
      </c>
      <c r="BF90" s="75">
        <v>18566.2</v>
      </c>
      <c r="BG90" s="76">
        <v>29</v>
      </c>
    </row>
    <row r="91" spans="1:59" s="5" customFormat="1" ht="21.75" customHeight="1">
      <c r="A91" s="81" t="s">
        <v>92</v>
      </c>
      <c r="B91" s="75">
        <v>6224450.7000000002</v>
      </c>
      <c r="C91" s="76">
        <v>3234</v>
      </c>
      <c r="D91" s="75">
        <v>953709</v>
      </c>
      <c r="E91" s="76">
        <v>875</v>
      </c>
      <c r="F91" s="75">
        <v>710973</v>
      </c>
      <c r="G91" s="76">
        <v>693</v>
      </c>
      <c r="H91" s="75">
        <v>10611</v>
      </c>
      <c r="I91" s="76">
        <v>2</v>
      </c>
      <c r="J91" s="75">
        <v>16806</v>
      </c>
      <c r="K91" s="76">
        <v>12</v>
      </c>
      <c r="L91" s="75">
        <v>4163098</v>
      </c>
      <c r="M91" s="76">
        <v>555</v>
      </c>
      <c r="N91" s="75">
        <v>0</v>
      </c>
      <c r="O91" s="76">
        <v>0</v>
      </c>
      <c r="P91" s="75">
        <v>0</v>
      </c>
      <c r="Q91" s="76">
        <v>0</v>
      </c>
      <c r="R91" s="75">
        <v>88371</v>
      </c>
      <c r="S91" s="76">
        <v>320</v>
      </c>
      <c r="T91" s="75">
        <v>2921</v>
      </c>
      <c r="U91" s="76">
        <v>1</v>
      </c>
      <c r="V91" s="75">
        <v>0</v>
      </c>
      <c r="W91" s="76">
        <v>0</v>
      </c>
      <c r="X91" s="75">
        <v>0</v>
      </c>
      <c r="Y91" s="76">
        <v>0</v>
      </c>
      <c r="Z91" s="75">
        <v>0</v>
      </c>
      <c r="AA91" s="76">
        <v>0</v>
      </c>
      <c r="AB91" s="75">
        <v>1029</v>
      </c>
      <c r="AC91" s="76">
        <v>3</v>
      </c>
      <c r="AD91" s="75">
        <v>116568.6</v>
      </c>
      <c r="AE91" s="76">
        <v>579</v>
      </c>
      <c r="AF91" s="75">
        <v>0</v>
      </c>
      <c r="AG91" s="76">
        <v>0</v>
      </c>
      <c r="AH91" s="75">
        <v>2298</v>
      </c>
      <c r="AI91" s="76">
        <v>1</v>
      </c>
      <c r="AJ91" s="75">
        <v>1736</v>
      </c>
      <c r="AK91" s="76">
        <v>10</v>
      </c>
      <c r="AL91" s="75">
        <v>105848.1</v>
      </c>
      <c r="AM91" s="76">
        <v>137</v>
      </c>
      <c r="AN91" s="75">
        <v>18192</v>
      </c>
      <c r="AO91" s="76">
        <v>14</v>
      </c>
      <c r="AP91" s="75">
        <v>0</v>
      </c>
      <c r="AQ91" s="76">
        <v>0</v>
      </c>
      <c r="AR91" s="75">
        <v>0</v>
      </c>
      <c r="AS91" s="76">
        <v>0</v>
      </c>
      <c r="AT91" s="75">
        <v>0</v>
      </c>
      <c r="AU91" s="76">
        <v>0</v>
      </c>
      <c r="AV91" s="75">
        <v>0</v>
      </c>
      <c r="AW91" s="76">
        <v>0</v>
      </c>
      <c r="AX91" s="75">
        <v>0</v>
      </c>
      <c r="AY91" s="76">
        <v>0</v>
      </c>
      <c r="AZ91" s="75">
        <v>1718</v>
      </c>
      <c r="BA91" s="76">
        <v>5</v>
      </c>
      <c r="BB91" s="75">
        <v>0</v>
      </c>
      <c r="BC91" s="76">
        <v>0</v>
      </c>
      <c r="BD91" s="75">
        <v>12032</v>
      </c>
      <c r="BE91" s="76">
        <v>12</v>
      </c>
      <c r="BF91" s="75">
        <v>18540</v>
      </c>
      <c r="BG91" s="76">
        <v>15</v>
      </c>
    </row>
    <row r="92" spans="1:59" s="5" customFormat="1" ht="21.75" customHeight="1">
      <c r="A92" s="81" t="s">
        <v>93</v>
      </c>
      <c r="B92" s="75">
        <v>8996418</v>
      </c>
      <c r="C92" s="76">
        <v>4874</v>
      </c>
      <c r="D92" s="75">
        <v>1075397</v>
      </c>
      <c r="E92" s="76">
        <v>1014</v>
      </c>
      <c r="F92" s="75">
        <v>640637</v>
      </c>
      <c r="G92" s="76">
        <v>989</v>
      </c>
      <c r="H92" s="75">
        <v>0</v>
      </c>
      <c r="I92" s="76">
        <v>0</v>
      </c>
      <c r="J92" s="75">
        <v>44312</v>
      </c>
      <c r="K92" s="76">
        <v>8</v>
      </c>
      <c r="L92" s="75">
        <v>6727626</v>
      </c>
      <c r="M92" s="76">
        <v>1531</v>
      </c>
      <c r="N92" s="75">
        <v>0</v>
      </c>
      <c r="O92" s="76">
        <v>0</v>
      </c>
      <c r="P92" s="75">
        <v>0</v>
      </c>
      <c r="Q92" s="76">
        <v>0</v>
      </c>
      <c r="R92" s="75">
        <v>152900</v>
      </c>
      <c r="S92" s="76">
        <v>428</v>
      </c>
      <c r="T92" s="75">
        <v>0</v>
      </c>
      <c r="U92" s="76">
        <v>0</v>
      </c>
      <c r="V92" s="75">
        <v>5586</v>
      </c>
      <c r="W92" s="76">
        <v>7</v>
      </c>
      <c r="X92" s="75">
        <v>0</v>
      </c>
      <c r="Y92" s="76">
        <v>0</v>
      </c>
      <c r="Z92" s="75">
        <v>0</v>
      </c>
      <c r="AA92" s="76">
        <v>0</v>
      </c>
      <c r="AB92" s="75">
        <v>958</v>
      </c>
      <c r="AC92" s="76">
        <v>3</v>
      </c>
      <c r="AD92" s="75">
        <v>238395</v>
      </c>
      <c r="AE92" s="76">
        <v>780</v>
      </c>
      <c r="AF92" s="75">
        <v>0</v>
      </c>
      <c r="AG92" s="76">
        <v>0</v>
      </c>
      <c r="AH92" s="75">
        <v>2730</v>
      </c>
      <c r="AI92" s="76">
        <v>16</v>
      </c>
      <c r="AJ92" s="75">
        <v>205</v>
      </c>
      <c r="AK92" s="76">
        <v>2</v>
      </c>
      <c r="AL92" s="75">
        <v>67408</v>
      </c>
      <c r="AM92" s="76">
        <v>35</v>
      </c>
      <c r="AN92" s="75">
        <v>10156</v>
      </c>
      <c r="AO92" s="76">
        <v>8</v>
      </c>
      <c r="AP92" s="75">
        <v>0</v>
      </c>
      <c r="AQ92" s="76">
        <v>0</v>
      </c>
      <c r="AR92" s="75">
        <v>0</v>
      </c>
      <c r="AS92" s="76">
        <v>0</v>
      </c>
      <c r="AT92" s="75">
        <v>0</v>
      </c>
      <c r="AU92" s="76">
        <v>0</v>
      </c>
      <c r="AV92" s="75">
        <v>0</v>
      </c>
      <c r="AW92" s="76">
        <v>0</v>
      </c>
      <c r="AX92" s="75">
        <v>0</v>
      </c>
      <c r="AY92" s="76">
        <v>0</v>
      </c>
      <c r="AZ92" s="75">
        <v>1344</v>
      </c>
      <c r="BA92" s="76">
        <v>3</v>
      </c>
      <c r="BB92" s="75">
        <v>0</v>
      </c>
      <c r="BC92" s="76">
        <v>0</v>
      </c>
      <c r="BD92" s="75">
        <v>13686</v>
      </c>
      <c r="BE92" s="76">
        <v>20</v>
      </c>
      <c r="BF92" s="75">
        <v>15078</v>
      </c>
      <c r="BG92" s="76">
        <v>30</v>
      </c>
    </row>
    <row r="93" spans="1:59" s="5" customFormat="1" ht="21.75" customHeight="1">
      <c r="A93" s="81" t="s">
        <v>94</v>
      </c>
      <c r="B93" s="75">
        <v>5244685</v>
      </c>
      <c r="C93" s="76">
        <v>3670</v>
      </c>
      <c r="D93" s="75">
        <v>1163626</v>
      </c>
      <c r="E93" s="76">
        <v>1169</v>
      </c>
      <c r="F93" s="75">
        <v>302255</v>
      </c>
      <c r="G93" s="76">
        <v>515</v>
      </c>
      <c r="H93" s="75">
        <v>2420</v>
      </c>
      <c r="I93" s="76">
        <v>1</v>
      </c>
      <c r="J93" s="75">
        <v>12255</v>
      </c>
      <c r="K93" s="76">
        <v>10</v>
      </c>
      <c r="L93" s="75">
        <v>3354556</v>
      </c>
      <c r="M93" s="76">
        <v>826</v>
      </c>
      <c r="N93" s="75">
        <v>0</v>
      </c>
      <c r="O93" s="76">
        <v>0</v>
      </c>
      <c r="P93" s="75">
        <v>0</v>
      </c>
      <c r="Q93" s="76">
        <v>0</v>
      </c>
      <c r="R93" s="75">
        <v>129931</v>
      </c>
      <c r="S93" s="76">
        <v>430</v>
      </c>
      <c r="T93" s="75">
        <v>0</v>
      </c>
      <c r="U93" s="76">
        <v>0</v>
      </c>
      <c r="V93" s="75">
        <v>21516</v>
      </c>
      <c r="W93" s="76">
        <v>5</v>
      </c>
      <c r="X93" s="75">
        <v>0</v>
      </c>
      <c r="Y93" s="76">
        <v>0</v>
      </c>
      <c r="Z93" s="75">
        <v>0</v>
      </c>
      <c r="AA93" s="76">
        <v>0</v>
      </c>
      <c r="AB93" s="75">
        <v>1209</v>
      </c>
      <c r="AC93" s="76">
        <v>5</v>
      </c>
      <c r="AD93" s="75">
        <v>194753</v>
      </c>
      <c r="AE93" s="76">
        <v>597</v>
      </c>
      <c r="AF93" s="75">
        <v>0</v>
      </c>
      <c r="AG93" s="76">
        <v>0</v>
      </c>
      <c r="AH93" s="75">
        <v>7575</v>
      </c>
      <c r="AI93" s="76">
        <v>18</v>
      </c>
      <c r="AJ93" s="75">
        <v>0</v>
      </c>
      <c r="AK93" s="76">
        <v>0</v>
      </c>
      <c r="AL93" s="75">
        <v>22526</v>
      </c>
      <c r="AM93" s="76">
        <v>30</v>
      </c>
      <c r="AN93" s="75">
        <v>0</v>
      </c>
      <c r="AO93" s="76">
        <v>0</v>
      </c>
      <c r="AP93" s="75">
        <v>1524</v>
      </c>
      <c r="AQ93" s="76">
        <v>2</v>
      </c>
      <c r="AR93" s="75">
        <v>0</v>
      </c>
      <c r="AS93" s="76">
        <v>0</v>
      </c>
      <c r="AT93" s="75">
        <v>0</v>
      </c>
      <c r="AU93" s="76">
        <v>0</v>
      </c>
      <c r="AV93" s="75">
        <v>0</v>
      </c>
      <c r="AW93" s="76">
        <v>0</v>
      </c>
      <c r="AX93" s="75">
        <v>0</v>
      </c>
      <c r="AY93" s="76">
        <v>0</v>
      </c>
      <c r="AZ93" s="75">
        <v>0</v>
      </c>
      <c r="BA93" s="76">
        <v>0</v>
      </c>
      <c r="BB93" s="75">
        <v>0</v>
      </c>
      <c r="BC93" s="76">
        <v>0</v>
      </c>
      <c r="BD93" s="75">
        <v>14373</v>
      </c>
      <c r="BE93" s="76">
        <v>24</v>
      </c>
      <c r="BF93" s="75">
        <v>16166</v>
      </c>
      <c r="BG93" s="76">
        <v>38</v>
      </c>
    </row>
    <row r="94" spans="1:59" s="5" customFormat="1" ht="21.75" customHeight="1">
      <c r="A94" s="81" t="s">
        <v>95</v>
      </c>
      <c r="B94" s="75">
        <v>12414459.300000001</v>
      </c>
      <c r="C94" s="76">
        <v>6854</v>
      </c>
      <c r="D94" s="75">
        <v>1564722.5</v>
      </c>
      <c r="E94" s="76">
        <v>1760</v>
      </c>
      <c r="F94" s="75">
        <v>788277</v>
      </c>
      <c r="G94" s="76">
        <v>1134</v>
      </c>
      <c r="H94" s="75">
        <v>29555</v>
      </c>
      <c r="I94" s="76">
        <v>7</v>
      </c>
      <c r="J94" s="75">
        <v>51637</v>
      </c>
      <c r="K94" s="76">
        <v>28</v>
      </c>
      <c r="L94" s="75">
        <v>9130173</v>
      </c>
      <c r="M94" s="76">
        <v>1799</v>
      </c>
      <c r="N94" s="75">
        <v>0</v>
      </c>
      <c r="O94" s="76">
        <v>0</v>
      </c>
      <c r="P94" s="75">
        <v>0</v>
      </c>
      <c r="Q94" s="76">
        <v>0</v>
      </c>
      <c r="R94" s="75">
        <v>208803</v>
      </c>
      <c r="S94" s="76">
        <v>634</v>
      </c>
      <c r="T94" s="75">
        <v>7050</v>
      </c>
      <c r="U94" s="76">
        <v>2</v>
      </c>
      <c r="V94" s="75">
        <v>6792</v>
      </c>
      <c r="W94" s="76">
        <v>2</v>
      </c>
      <c r="X94" s="75">
        <v>443</v>
      </c>
      <c r="Y94" s="76">
        <v>1</v>
      </c>
      <c r="Z94" s="75">
        <v>1629</v>
      </c>
      <c r="AA94" s="76">
        <v>1</v>
      </c>
      <c r="AB94" s="75">
        <v>8885</v>
      </c>
      <c r="AC94" s="76">
        <v>15</v>
      </c>
      <c r="AD94" s="75">
        <v>359440.9</v>
      </c>
      <c r="AE94" s="76">
        <v>1111</v>
      </c>
      <c r="AF94" s="75">
        <v>0</v>
      </c>
      <c r="AG94" s="76">
        <v>0</v>
      </c>
      <c r="AH94" s="75">
        <v>7422</v>
      </c>
      <c r="AI94" s="76">
        <v>19</v>
      </c>
      <c r="AJ94" s="75">
        <v>393</v>
      </c>
      <c r="AK94" s="76">
        <v>2</v>
      </c>
      <c r="AL94" s="75">
        <v>95720.9</v>
      </c>
      <c r="AM94" s="76">
        <v>108</v>
      </c>
      <c r="AN94" s="75">
        <v>66302</v>
      </c>
      <c r="AO94" s="76">
        <v>85</v>
      </c>
      <c r="AP94" s="75">
        <v>20344</v>
      </c>
      <c r="AQ94" s="76">
        <v>13</v>
      </c>
      <c r="AR94" s="75">
        <v>0</v>
      </c>
      <c r="AS94" s="76">
        <v>0</v>
      </c>
      <c r="AT94" s="75">
        <v>0</v>
      </c>
      <c r="AU94" s="76">
        <v>0</v>
      </c>
      <c r="AV94" s="75">
        <v>0</v>
      </c>
      <c r="AW94" s="76">
        <v>0</v>
      </c>
      <c r="AX94" s="75">
        <v>0</v>
      </c>
      <c r="AY94" s="76">
        <v>0</v>
      </c>
      <c r="AZ94" s="75">
        <v>3533</v>
      </c>
      <c r="BA94" s="76">
        <v>5</v>
      </c>
      <c r="BB94" s="75">
        <v>0</v>
      </c>
      <c r="BC94" s="76">
        <v>0</v>
      </c>
      <c r="BD94" s="75">
        <v>16871</v>
      </c>
      <c r="BE94" s="76">
        <v>31</v>
      </c>
      <c r="BF94" s="75">
        <v>46466</v>
      </c>
      <c r="BG94" s="76">
        <v>97</v>
      </c>
    </row>
    <row r="95" spans="1:59" s="5" customFormat="1" ht="21.75" customHeight="1">
      <c r="A95" s="81" t="s">
        <v>96</v>
      </c>
      <c r="B95" s="75">
        <v>4512762</v>
      </c>
      <c r="C95" s="76">
        <v>2767</v>
      </c>
      <c r="D95" s="75">
        <v>1230945</v>
      </c>
      <c r="E95" s="76">
        <v>932</v>
      </c>
      <c r="F95" s="75">
        <v>235711</v>
      </c>
      <c r="G95" s="76">
        <v>479</v>
      </c>
      <c r="H95" s="75">
        <v>0</v>
      </c>
      <c r="I95" s="76">
        <v>0</v>
      </c>
      <c r="J95" s="75">
        <v>0</v>
      </c>
      <c r="K95" s="76">
        <v>0</v>
      </c>
      <c r="L95" s="75">
        <v>2685438</v>
      </c>
      <c r="M95" s="76">
        <v>523</v>
      </c>
      <c r="N95" s="75">
        <v>0</v>
      </c>
      <c r="O95" s="76">
        <v>0</v>
      </c>
      <c r="P95" s="75">
        <v>0</v>
      </c>
      <c r="Q95" s="76">
        <v>0</v>
      </c>
      <c r="R95" s="75">
        <v>90589</v>
      </c>
      <c r="S95" s="76">
        <v>339</v>
      </c>
      <c r="T95" s="75">
        <v>0</v>
      </c>
      <c r="U95" s="76">
        <v>0</v>
      </c>
      <c r="V95" s="75">
        <v>33393</v>
      </c>
      <c r="W95" s="76">
        <v>6</v>
      </c>
      <c r="X95" s="75">
        <v>0</v>
      </c>
      <c r="Y95" s="76">
        <v>0</v>
      </c>
      <c r="Z95" s="75">
        <v>0</v>
      </c>
      <c r="AA95" s="76">
        <v>0</v>
      </c>
      <c r="AB95" s="75">
        <v>0</v>
      </c>
      <c r="AC95" s="76">
        <v>0</v>
      </c>
      <c r="AD95" s="75">
        <v>152054</v>
      </c>
      <c r="AE95" s="76">
        <v>418</v>
      </c>
      <c r="AF95" s="75">
        <v>0</v>
      </c>
      <c r="AG95" s="76">
        <v>0</v>
      </c>
      <c r="AH95" s="75">
        <v>1925</v>
      </c>
      <c r="AI95" s="76">
        <v>8</v>
      </c>
      <c r="AJ95" s="75">
        <v>0</v>
      </c>
      <c r="AK95" s="76">
        <v>0</v>
      </c>
      <c r="AL95" s="75">
        <v>26106</v>
      </c>
      <c r="AM95" s="76">
        <v>20</v>
      </c>
      <c r="AN95" s="75">
        <v>0</v>
      </c>
      <c r="AO95" s="76">
        <v>0</v>
      </c>
      <c r="AP95" s="75">
        <v>4524</v>
      </c>
      <c r="AQ95" s="76">
        <v>3</v>
      </c>
      <c r="AR95" s="75">
        <v>926</v>
      </c>
      <c r="AS95" s="76">
        <v>3</v>
      </c>
      <c r="AT95" s="75">
        <v>0</v>
      </c>
      <c r="AU95" s="76">
        <v>0</v>
      </c>
      <c r="AV95" s="75">
        <v>0</v>
      </c>
      <c r="AW95" s="76">
        <v>0</v>
      </c>
      <c r="AX95" s="75">
        <v>0</v>
      </c>
      <c r="AY95" s="76">
        <v>0</v>
      </c>
      <c r="AZ95" s="75">
        <v>1523</v>
      </c>
      <c r="BA95" s="76">
        <v>3</v>
      </c>
      <c r="BB95" s="75">
        <v>0</v>
      </c>
      <c r="BC95" s="76">
        <v>0</v>
      </c>
      <c r="BD95" s="75">
        <v>27528</v>
      </c>
      <c r="BE95" s="76">
        <v>5</v>
      </c>
      <c r="BF95" s="75">
        <v>22100</v>
      </c>
      <c r="BG95" s="76">
        <v>28</v>
      </c>
    </row>
    <row r="96" spans="1:59" s="5" customFormat="1" ht="21.75" customHeight="1">
      <c r="A96" s="81" t="s">
        <v>97</v>
      </c>
      <c r="B96" s="75">
        <v>4435606</v>
      </c>
      <c r="C96" s="76">
        <v>2520</v>
      </c>
      <c r="D96" s="75">
        <v>1418086</v>
      </c>
      <c r="E96" s="76">
        <v>958</v>
      </c>
      <c r="F96" s="75">
        <v>123199</v>
      </c>
      <c r="G96" s="76">
        <v>308</v>
      </c>
      <c r="H96" s="75">
        <v>0</v>
      </c>
      <c r="I96" s="76">
        <v>0</v>
      </c>
      <c r="J96" s="75">
        <v>0</v>
      </c>
      <c r="K96" s="76">
        <v>0</v>
      </c>
      <c r="L96" s="75">
        <v>2625292</v>
      </c>
      <c r="M96" s="76">
        <v>423</v>
      </c>
      <c r="N96" s="75">
        <v>0</v>
      </c>
      <c r="O96" s="76">
        <v>0</v>
      </c>
      <c r="P96" s="75">
        <v>0</v>
      </c>
      <c r="Q96" s="76">
        <v>0</v>
      </c>
      <c r="R96" s="75">
        <v>95110</v>
      </c>
      <c r="S96" s="76">
        <v>400</v>
      </c>
      <c r="T96" s="75">
        <v>0</v>
      </c>
      <c r="U96" s="76">
        <v>0</v>
      </c>
      <c r="V96" s="75">
        <v>4663</v>
      </c>
      <c r="W96" s="76">
        <v>2</v>
      </c>
      <c r="X96" s="75">
        <v>0</v>
      </c>
      <c r="Y96" s="76">
        <v>0</v>
      </c>
      <c r="Z96" s="75">
        <v>0</v>
      </c>
      <c r="AA96" s="76">
        <v>0</v>
      </c>
      <c r="AB96" s="75">
        <v>243</v>
      </c>
      <c r="AC96" s="76">
        <v>1</v>
      </c>
      <c r="AD96" s="75">
        <v>113254</v>
      </c>
      <c r="AE96" s="76">
        <v>315</v>
      </c>
      <c r="AF96" s="75">
        <v>0</v>
      </c>
      <c r="AG96" s="76">
        <v>0</v>
      </c>
      <c r="AH96" s="75">
        <v>4234</v>
      </c>
      <c r="AI96" s="76">
        <v>15</v>
      </c>
      <c r="AJ96" s="75">
        <v>403</v>
      </c>
      <c r="AK96" s="76">
        <v>1</v>
      </c>
      <c r="AL96" s="75">
        <v>15387</v>
      </c>
      <c r="AM96" s="76">
        <v>16</v>
      </c>
      <c r="AN96" s="75">
        <v>582</v>
      </c>
      <c r="AO96" s="76">
        <v>1</v>
      </c>
      <c r="AP96" s="75">
        <v>8684</v>
      </c>
      <c r="AQ96" s="76">
        <v>10</v>
      </c>
      <c r="AR96" s="75">
        <v>0</v>
      </c>
      <c r="AS96" s="76">
        <v>0</v>
      </c>
      <c r="AT96" s="75">
        <v>0</v>
      </c>
      <c r="AU96" s="76">
        <v>0</v>
      </c>
      <c r="AV96" s="75">
        <v>0</v>
      </c>
      <c r="AW96" s="76">
        <v>0</v>
      </c>
      <c r="AX96" s="75">
        <v>0</v>
      </c>
      <c r="AY96" s="76">
        <v>0</v>
      </c>
      <c r="AZ96" s="75">
        <v>232</v>
      </c>
      <c r="BA96" s="76">
        <v>1</v>
      </c>
      <c r="BB96" s="75">
        <v>0</v>
      </c>
      <c r="BC96" s="76">
        <v>0</v>
      </c>
      <c r="BD96" s="75">
        <v>16265</v>
      </c>
      <c r="BE96" s="76">
        <v>15</v>
      </c>
      <c r="BF96" s="75">
        <v>9972</v>
      </c>
      <c r="BG96" s="76">
        <v>54</v>
      </c>
    </row>
    <row r="97" spans="1:59" s="5" customFormat="1" ht="21.75" customHeight="1">
      <c r="A97" s="81" t="s">
        <v>98</v>
      </c>
      <c r="B97" s="75">
        <v>11120425</v>
      </c>
      <c r="C97" s="76">
        <v>3554</v>
      </c>
      <c r="D97" s="75">
        <v>1266397</v>
      </c>
      <c r="E97" s="76">
        <v>1067</v>
      </c>
      <c r="F97" s="75">
        <v>438058</v>
      </c>
      <c r="G97" s="76">
        <v>917</v>
      </c>
      <c r="H97" s="75">
        <v>0</v>
      </c>
      <c r="I97" s="76">
        <v>0</v>
      </c>
      <c r="J97" s="75">
        <v>0</v>
      </c>
      <c r="K97" s="76">
        <v>0</v>
      </c>
      <c r="L97" s="75">
        <v>9092165</v>
      </c>
      <c r="M97" s="76">
        <v>694</v>
      </c>
      <c r="N97" s="75">
        <v>0</v>
      </c>
      <c r="O97" s="76">
        <v>0</v>
      </c>
      <c r="P97" s="75">
        <v>0</v>
      </c>
      <c r="Q97" s="76">
        <v>0</v>
      </c>
      <c r="R97" s="75">
        <v>67157</v>
      </c>
      <c r="S97" s="76">
        <v>254</v>
      </c>
      <c r="T97" s="75">
        <v>0</v>
      </c>
      <c r="U97" s="76">
        <v>0</v>
      </c>
      <c r="V97" s="75">
        <v>5557</v>
      </c>
      <c r="W97" s="76">
        <v>5</v>
      </c>
      <c r="X97" s="75">
        <v>0</v>
      </c>
      <c r="Y97" s="76">
        <v>0</v>
      </c>
      <c r="Z97" s="75">
        <v>0</v>
      </c>
      <c r="AA97" s="76">
        <v>0</v>
      </c>
      <c r="AB97" s="75">
        <v>465</v>
      </c>
      <c r="AC97" s="76">
        <v>2</v>
      </c>
      <c r="AD97" s="75">
        <v>174689</v>
      </c>
      <c r="AE97" s="76">
        <v>471</v>
      </c>
      <c r="AF97" s="75">
        <v>0</v>
      </c>
      <c r="AG97" s="76">
        <v>0</v>
      </c>
      <c r="AH97" s="75">
        <v>3155</v>
      </c>
      <c r="AI97" s="76">
        <v>9</v>
      </c>
      <c r="AJ97" s="75">
        <v>12780</v>
      </c>
      <c r="AK97" s="76">
        <v>43</v>
      </c>
      <c r="AL97" s="75">
        <v>17397</v>
      </c>
      <c r="AM97" s="76">
        <v>17</v>
      </c>
      <c r="AN97" s="75">
        <v>29746</v>
      </c>
      <c r="AO97" s="76">
        <v>40</v>
      </c>
      <c r="AP97" s="75">
        <v>400</v>
      </c>
      <c r="AQ97" s="76">
        <v>1</v>
      </c>
      <c r="AR97" s="75">
        <v>1484</v>
      </c>
      <c r="AS97" s="76">
        <v>2</v>
      </c>
      <c r="AT97" s="75">
        <v>0</v>
      </c>
      <c r="AU97" s="76">
        <v>0</v>
      </c>
      <c r="AV97" s="75">
        <v>0</v>
      </c>
      <c r="AW97" s="76">
        <v>0</v>
      </c>
      <c r="AX97" s="75">
        <v>0</v>
      </c>
      <c r="AY97" s="76">
        <v>0</v>
      </c>
      <c r="AZ97" s="75">
        <v>805</v>
      </c>
      <c r="BA97" s="76">
        <v>1</v>
      </c>
      <c r="BB97" s="75">
        <v>0</v>
      </c>
      <c r="BC97" s="76">
        <v>0</v>
      </c>
      <c r="BD97" s="75">
        <v>1200</v>
      </c>
      <c r="BE97" s="76">
        <v>3</v>
      </c>
      <c r="BF97" s="75">
        <v>8970</v>
      </c>
      <c r="BG97" s="76">
        <v>28</v>
      </c>
    </row>
    <row r="98" spans="1:59" s="5" customFormat="1" ht="21.75" customHeight="1">
      <c r="A98" s="81" t="s">
        <v>99</v>
      </c>
      <c r="B98" s="75">
        <v>7687371</v>
      </c>
      <c r="C98" s="76">
        <v>3240</v>
      </c>
      <c r="D98" s="75">
        <v>1651115</v>
      </c>
      <c r="E98" s="76">
        <v>1372</v>
      </c>
      <c r="F98" s="75">
        <v>166070</v>
      </c>
      <c r="G98" s="76">
        <v>423</v>
      </c>
      <c r="H98" s="75">
        <v>0</v>
      </c>
      <c r="I98" s="76">
        <v>0</v>
      </c>
      <c r="J98" s="75">
        <v>0</v>
      </c>
      <c r="K98" s="76">
        <v>0</v>
      </c>
      <c r="L98" s="75">
        <v>5615712</v>
      </c>
      <c r="M98" s="76">
        <v>717</v>
      </c>
      <c r="N98" s="75">
        <v>0</v>
      </c>
      <c r="O98" s="76">
        <v>0</v>
      </c>
      <c r="P98" s="75">
        <v>0</v>
      </c>
      <c r="Q98" s="76">
        <v>0</v>
      </c>
      <c r="R98" s="75">
        <v>88663</v>
      </c>
      <c r="S98" s="76">
        <v>368</v>
      </c>
      <c r="T98" s="75">
        <v>0</v>
      </c>
      <c r="U98" s="76">
        <v>0</v>
      </c>
      <c r="V98" s="75">
        <v>12875</v>
      </c>
      <c r="W98" s="76">
        <v>5</v>
      </c>
      <c r="X98" s="75">
        <v>0</v>
      </c>
      <c r="Y98" s="76">
        <v>0</v>
      </c>
      <c r="Z98" s="75">
        <v>0</v>
      </c>
      <c r="AA98" s="76">
        <v>0</v>
      </c>
      <c r="AB98" s="75">
        <v>192</v>
      </c>
      <c r="AC98" s="76">
        <v>1</v>
      </c>
      <c r="AD98" s="75">
        <v>94236</v>
      </c>
      <c r="AE98" s="76">
        <v>266</v>
      </c>
      <c r="AF98" s="75">
        <v>0</v>
      </c>
      <c r="AG98" s="76">
        <v>0</v>
      </c>
      <c r="AH98" s="75">
        <v>7454</v>
      </c>
      <c r="AI98" s="76">
        <v>20</v>
      </c>
      <c r="AJ98" s="75">
        <v>1015</v>
      </c>
      <c r="AK98" s="76">
        <v>3</v>
      </c>
      <c r="AL98" s="75">
        <v>23784</v>
      </c>
      <c r="AM98" s="76">
        <v>29</v>
      </c>
      <c r="AN98" s="75">
        <v>0</v>
      </c>
      <c r="AO98" s="76">
        <v>0</v>
      </c>
      <c r="AP98" s="75">
        <v>0</v>
      </c>
      <c r="AQ98" s="76">
        <v>0</v>
      </c>
      <c r="AR98" s="75">
        <v>0</v>
      </c>
      <c r="AS98" s="76">
        <v>0</v>
      </c>
      <c r="AT98" s="75">
        <v>0</v>
      </c>
      <c r="AU98" s="76">
        <v>0</v>
      </c>
      <c r="AV98" s="75">
        <v>0</v>
      </c>
      <c r="AW98" s="76">
        <v>0</v>
      </c>
      <c r="AX98" s="75">
        <v>0</v>
      </c>
      <c r="AY98" s="76">
        <v>0</v>
      </c>
      <c r="AZ98" s="75">
        <v>317</v>
      </c>
      <c r="BA98" s="76">
        <v>2</v>
      </c>
      <c r="BB98" s="75">
        <v>0</v>
      </c>
      <c r="BC98" s="76">
        <v>0</v>
      </c>
      <c r="BD98" s="75">
        <v>12476</v>
      </c>
      <c r="BE98" s="76">
        <v>3</v>
      </c>
      <c r="BF98" s="75">
        <v>13462</v>
      </c>
      <c r="BG98" s="76">
        <v>31</v>
      </c>
    </row>
    <row r="99" spans="1:59" s="5" customFormat="1" ht="21.75" customHeight="1">
      <c r="A99" s="81" t="s">
        <v>100</v>
      </c>
      <c r="B99" s="75">
        <v>3744761</v>
      </c>
      <c r="C99" s="76">
        <v>2546</v>
      </c>
      <c r="D99" s="75">
        <v>1132053</v>
      </c>
      <c r="E99" s="76">
        <v>1213</v>
      </c>
      <c r="F99" s="75">
        <v>55180</v>
      </c>
      <c r="G99" s="76">
        <v>151</v>
      </c>
      <c r="H99" s="75">
        <v>0</v>
      </c>
      <c r="I99" s="76">
        <v>0</v>
      </c>
      <c r="J99" s="75">
        <v>0</v>
      </c>
      <c r="K99" s="76">
        <v>0</v>
      </c>
      <c r="L99" s="75">
        <v>2339157</v>
      </c>
      <c r="M99" s="76">
        <v>565</v>
      </c>
      <c r="N99" s="75">
        <v>0</v>
      </c>
      <c r="O99" s="76">
        <v>0</v>
      </c>
      <c r="P99" s="75">
        <v>0</v>
      </c>
      <c r="Q99" s="76">
        <v>0</v>
      </c>
      <c r="R99" s="75">
        <v>89868</v>
      </c>
      <c r="S99" s="76">
        <v>381</v>
      </c>
      <c r="T99" s="75">
        <v>0</v>
      </c>
      <c r="U99" s="76">
        <v>0</v>
      </c>
      <c r="V99" s="75">
        <v>5182</v>
      </c>
      <c r="W99" s="76">
        <v>6</v>
      </c>
      <c r="X99" s="75">
        <v>0</v>
      </c>
      <c r="Y99" s="76">
        <v>0</v>
      </c>
      <c r="Z99" s="75">
        <v>0</v>
      </c>
      <c r="AA99" s="76">
        <v>0</v>
      </c>
      <c r="AB99" s="75">
        <v>0</v>
      </c>
      <c r="AC99" s="76">
        <v>0</v>
      </c>
      <c r="AD99" s="75">
        <v>43878</v>
      </c>
      <c r="AE99" s="76">
        <v>142</v>
      </c>
      <c r="AF99" s="75">
        <v>0</v>
      </c>
      <c r="AG99" s="76">
        <v>0</v>
      </c>
      <c r="AH99" s="75">
        <v>4513</v>
      </c>
      <c r="AI99" s="76">
        <v>5</v>
      </c>
      <c r="AJ99" s="75">
        <v>390</v>
      </c>
      <c r="AK99" s="76">
        <v>1</v>
      </c>
      <c r="AL99" s="75">
        <v>17466</v>
      </c>
      <c r="AM99" s="76">
        <v>17</v>
      </c>
      <c r="AN99" s="75">
        <v>0</v>
      </c>
      <c r="AO99" s="76">
        <v>0</v>
      </c>
      <c r="AP99" s="75">
        <v>0</v>
      </c>
      <c r="AQ99" s="76">
        <v>0</v>
      </c>
      <c r="AR99" s="75">
        <v>0</v>
      </c>
      <c r="AS99" s="76">
        <v>0</v>
      </c>
      <c r="AT99" s="75">
        <v>0</v>
      </c>
      <c r="AU99" s="76">
        <v>0</v>
      </c>
      <c r="AV99" s="75">
        <v>0</v>
      </c>
      <c r="AW99" s="76">
        <v>0</v>
      </c>
      <c r="AX99" s="75">
        <v>0</v>
      </c>
      <c r="AY99" s="76">
        <v>0</v>
      </c>
      <c r="AZ99" s="75">
        <v>231</v>
      </c>
      <c r="BA99" s="76">
        <v>1</v>
      </c>
      <c r="BB99" s="75">
        <v>0</v>
      </c>
      <c r="BC99" s="76">
        <v>0</v>
      </c>
      <c r="BD99" s="75">
        <v>20261</v>
      </c>
      <c r="BE99" s="76">
        <v>40</v>
      </c>
      <c r="BF99" s="75">
        <v>36582</v>
      </c>
      <c r="BG99" s="76">
        <v>24</v>
      </c>
    </row>
    <row r="100" spans="1:59" s="5" customFormat="1" ht="21.75" customHeight="1">
      <c r="A100" s="81" t="s">
        <v>101</v>
      </c>
      <c r="B100" s="75">
        <v>7097890</v>
      </c>
      <c r="C100" s="76">
        <v>3483</v>
      </c>
      <c r="D100" s="75">
        <v>1146544</v>
      </c>
      <c r="E100" s="76">
        <v>1377</v>
      </c>
      <c r="F100" s="75">
        <v>267794</v>
      </c>
      <c r="G100" s="76">
        <v>626</v>
      </c>
      <c r="H100" s="75">
        <v>0</v>
      </c>
      <c r="I100" s="76">
        <v>0</v>
      </c>
      <c r="J100" s="75">
        <v>598</v>
      </c>
      <c r="K100" s="76">
        <v>1</v>
      </c>
      <c r="L100" s="75">
        <v>5317225</v>
      </c>
      <c r="M100" s="76">
        <v>711</v>
      </c>
      <c r="N100" s="75">
        <v>0</v>
      </c>
      <c r="O100" s="76">
        <v>0</v>
      </c>
      <c r="P100" s="75">
        <v>0</v>
      </c>
      <c r="Q100" s="76">
        <v>0</v>
      </c>
      <c r="R100" s="75">
        <v>103176</v>
      </c>
      <c r="S100" s="76">
        <v>467</v>
      </c>
      <c r="T100" s="75">
        <v>0</v>
      </c>
      <c r="U100" s="76">
        <v>0</v>
      </c>
      <c r="V100" s="75">
        <v>11875</v>
      </c>
      <c r="W100" s="76">
        <v>9</v>
      </c>
      <c r="X100" s="75">
        <v>0</v>
      </c>
      <c r="Y100" s="76">
        <v>0</v>
      </c>
      <c r="Z100" s="75">
        <v>0</v>
      </c>
      <c r="AA100" s="76">
        <v>0</v>
      </c>
      <c r="AB100" s="75">
        <v>0</v>
      </c>
      <c r="AC100" s="76">
        <v>0</v>
      </c>
      <c r="AD100" s="75">
        <v>108490</v>
      </c>
      <c r="AE100" s="76">
        <v>150</v>
      </c>
      <c r="AF100" s="75">
        <v>0</v>
      </c>
      <c r="AG100" s="76">
        <v>0</v>
      </c>
      <c r="AH100" s="75">
        <v>3309</v>
      </c>
      <c r="AI100" s="76">
        <v>16</v>
      </c>
      <c r="AJ100" s="75">
        <v>0</v>
      </c>
      <c r="AK100" s="76">
        <v>0</v>
      </c>
      <c r="AL100" s="75">
        <v>21531</v>
      </c>
      <c r="AM100" s="76">
        <v>39</v>
      </c>
      <c r="AN100" s="75">
        <v>0</v>
      </c>
      <c r="AO100" s="76">
        <v>0</v>
      </c>
      <c r="AP100" s="75">
        <v>9734</v>
      </c>
      <c r="AQ100" s="76">
        <v>3</v>
      </c>
      <c r="AR100" s="75">
        <v>0</v>
      </c>
      <c r="AS100" s="76">
        <v>0</v>
      </c>
      <c r="AT100" s="75">
        <v>0</v>
      </c>
      <c r="AU100" s="76">
        <v>0</v>
      </c>
      <c r="AV100" s="75">
        <v>0</v>
      </c>
      <c r="AW100" s="76">
        <v>0</v>
      </c>
      <c r="AX100" s="75">
        <v>0</v>
      </c>
      <c r="AY100" s="76">
        <v>0</v>
      </c>
      <c r="AZ100" s="75">
        <v>0</v>
      </c>
      <c r="BA100" s="76">
        <v>0</v>
      </c>
      <c r="BB100" s="75">
        <v>0</v>
      </c>
      <c r="BC100" s="76">
        <v>0</v>
      </c>
      <c r="BD100" s="75">
        <v>38318</v>
      </c>
      <c r="BE100" s="76">
        <v>36</v>
      </c>
      <c r="BF100" s="75">
        <v>69296</v>
      </c>
      <c r="BG100" s="76">
        <v>48</v>
      </c>
    </row>
    <row r="101" spans="1:59" s="5" customFormat="1" ht="21.75" customHeight="1">
      <c r="A101" s="81" t="s">
        <v>102</v>
      </c>
      <c r="B101" s="75">
        <v>1328121</v>
      </c>
      <c r="C101" s="76">
        <v>924</v>
      </c>
      <c r="D101" s="75">
        <v>400690</v>
      </c>
      <c r="E101" s="76">
        <v>470</v>
      </c>
      <c r="F101" s="75">
        <v>19318</v>
      </c>
      <c r="G101" s="76">
        <v>58</v>
      </c>
      <c r="H101" s="75">
        <v>0</v>
      </c>
      <c r="I101" s="76">
        <v>0</v>
      </c>
      <c r="J101" s="75">
        <v>0</v>
      </c>
      <c r="K101" s="76">
        <v>0</v>
      </c>
      <c r="L101" s="75">
        <v>844388</v>
      </c>
      <c r="M101" s="76">
        <v>210</v>
      </c>
      <c r="N101" s="75">
        <v>0</v>
      </c>
      <c r="O101" s="76">
        <v>0</v>
      </c>
      <c r="P101" s="75">
        <v>0</v>
      </c>
      <c r="Q101" s="76">
        <v>0</v>
      </c>
      <c r="R101" s="75">
        <v>30137</v>
      </c>
      <c r="S101" s="76">
        <v>121</v>
      </c>
      <c r="T101" s="75">
        <v>0</v>
      </c>
      <c r="U101" s="76">
        <v>0</v>
      </c>
      <c r="V101" s="75">
        <v>6844</v>
      </c>
      <c r="W101" s="76">
        <v>4</v>
      </c>
      <c r="X101" s="75">
        <v>0</v>
      </c>
      <c r="Y101" s="76">
        <v>0</v>
      </c>
      <c r="Z101" s="75">
        <v>0</v>
      </c>
      <c r="AA101" s="76">
        <v>0</v>
      </c>
      <c r="AB101" s="75">
        <v>0</v>
      </c>
      <c r="AC101" s="76">
        <v>0</v>
      </c>
      <c r="AD101" s="75">
        <v>18156</v>
      </c>
      <c r="AE101" s="76">
        <v>31</v>
      </c>
      <c r="AF101" s="75">
        <v>0</v>
      </c>
      <c r="AG101" s="76">
        <v>0</v>
      </c>
      <c r="AH101" s="75">
        <v>1233</v>
      </c>
      <c r="AI101" s="76">
        <v>5</v>
      </c>
      <c r="AJ101" s="75">
        <v>0</v>
      </c>
      <c r="AK101" s="76">
        <v>0</v>
      </c>
      <c r="AL101" s="75">
        <v>886</v>
      </c>
      <c r="AM101" s="76">
        <v>2</v>
      </c>
      <c r="AN101" s="75">
        <v>1025</v>
      </c>
      <c r="AO101" s="76">
        <v>3</v>
      </c>
      <c r="AP101" s="75">
        <v>195</v>
      </c>
      <c r="AQ101" s="76">
        <v>1</v>
      </c>
      <c r="AR101" s="75">
        <v>0</v>
      </c>
      <c r="AS101" s="76">
        <v>0</v>
      </c>
      <c r="AT101" s="75">
        <v>0</v>
      </c>
      <c r="AU101" s="76">
        <v>0</v>
      </c>
      <c r="AV101" s="75">
        <v>0</v>
      </c>
      <c r="AW101" s="76">
        <v>0</v>
      </c>
      <c r="AX101" s="75">
        <v>0</v>
      </c>
      <c r="AY101" s="76">
        <v>0</v>
      </c>
      <c r="AZ101" s="75">
        <v>1037</v>
      </c>
      <c r="BA101" s="76">
        <v>1</v>
      </c>
      <c r="BB101" s="75">
        <v>0</v>
      </c>
      <c r="BC101" s="76">
        <v>0</v>
      </c>
      <c r="BD101" s="75">
        <v>1164</v>
      </c>
      <c r="BE101" s="76">
        <v>4</v>
      </c>
      <c r="BF101" s="75">
        <v>3048</v>
      </c>
      <c r="BG101" s="76">
        <v>14</v>
      </c>
    </row>
    <row r="102" spans="1:59" s="5" customFormat="1" ht="21.75" customHeight="1">
      <c r="A102" s="81" t="s">
        <v>103</v>
      </c>
      <c r="B102" s="75">
        <v>2189331</v>
      </c>
      <c r="C102" s="76">
        <v>1777</v>
      </c>
      <c r="D102" s="75">
        <v>644870</v>
      </c>
      <c r="E102" s="76">
        <v>691</v>
      </c>
      <c r="F102" s="75">
        <v>116502</v>
      </c>
      <c r="G102" s="76">
        <v>227</v>
      </c>
      <c r="H102" s="75">
        <v>0</v>
      </c>
      <c r="I102" s="76">
        <v>0</v>
      </c>
      <c r="J102" s="75">
        <v>0</v>
      </c>
      <c r="K102" s="76">
        <v>0</v>
      </c>
      <c r="L102" s="75">
        <v>1252975</v>
      </c>
      <c r="M102" s="76">
        <v>432</v>
      </c>
      <c r="N102" s="75">
        <v>0</v>
      </c>
      <c r="O102" s="76">
        <v>0</v>
      </c>
      <c r="P102" s="75">
        <v>0</v>
      </c>
      <c r="Q102" s="76">
        <v>0</v>
      </c>
      <c r="R102" s="75">
        <v>59062</v>
      </c>
      <c r="S102" s="76">
        <v>240</v>
      </c>
      <c r="T102" s="75">
        <v>0</v>
      </c>
      <c r="U102" s="76">
        <v>0</v>
      </c>
      <c r="V102" s="75">
        <v>12637</v>
      </c>
      <c r="W102" s="76">
        <v>4</v>
      </c>
      <c r="X102" s="75">
        <v>0</v>
      </c>
      <c r="Y102" s="76">
        <v>0</v>
      </c>
      <c r="Z102" s="75">
        <v>0</v>
      </c>
      <c r="AA102" s="76">
        <v>0</v>
      </c>
      <c r="AB102" s="75">
        <v>0</v>
      </c>
      <c r="AC102" s="76">
        <v>0</v>
      </c>
      <c r="AD102" s="75">
        <v>65315</v>
      </c>
      <c r="AE102" s="76">
        <v>112</v>
      </c>
      <c r="AF102" s="75">
        <v>0</v>
      </c>
      <c r="AG102" s="76">
        <v>0</v>
      </c>
      <c r="AH102" s="75">
        <v>6159</v>
      </c>
      <c r="AI102" s="76">
        <v>19</v>
      </c>
      <c r="AJ102" s="75">
        <v>0</v>
      </c>
      <c r="AK102" s="76">
        <v>0</v>
      </c>
      <c r="AL102" s="75">
        <v>4965</v>
      </c>
      <c r="AM102" s="76">
        <v>9</v>
      </c>
      <c r="AN102" s="75">
        <v>6712</v>
      </c>
      <c r="AO102" s="76">
        <v>9</v>
      </c>
      <c r="AP102" s="75">
        <v>2923</v>
      </c>
      <c r="AQ102" s="76">
        <v>3</v>
      </c>
      <c r="AR102" s="75">
        <v>0</v>
      </c>
      <c r="AS102" s="76">
        <v>0</v>
      </c>
      <c r="AT102" s="75">
        <v>0</v>
      </c>
      <c r="AU102" s="76">
        <v>0</v>
      </c>
      <c r="AV102" s="75">
        <v>0</v>
      </c>
      <c r="AW102" s="76">
        <v>0</v>
      </c>
      <c r="AX102" s="75">
        <v>0</v>
      </c>
      <c r="AY102" s="76">
        <v>0</v>
      </c>
      <c r="AZ102" s="75">
        <v>544</v>
      </c>
      <c r="BA102" s="76">
        <v>4</v>
      </c>
      <c r="BB102" s="75">
        <v>0</v>
      </c>
      <c r="BC102" s="76">
        <v>0</v>
      </c>
      <c r="BD102" s="75">
        <v>6354</v>
      </c>
      <c r="BE102" s="76">
        <v>8</v>
      </c>
      <c r="BF102" s="75">
        <v>10313</v>
      </c>
      <c r="BG102" s="76">
        <v>19</v>
      </c>
    </row>
    <row r="103" spans="1:59" s="5" customFormat="1" ht="21.75" customHeight="1">
      <c r="A103" s="81" t="s">
        <v>104</v>
      </c>
      <c r="B103" s="75">
        <v>431660</v>
      </c>
      <c r="C103" s="76">
        <v>526</v>
      </c>
      <c r="D103" s="75">
        <v>263932</v>
      </c>
      <c r="E103" s="76">
        <v>308</v>
      </c>
      <c r="F103" s="75">
        <v>7482</v>
      </c>
      <c r="G103" s="76">
        <v>21</v>
      </c>
      <c r="H103" s="75">
        <v>0</v>
      </c>
      <c r="I103" s="76">
        <v>0</v>
      </c>
      <c r="J103" s="75">
        <v>0</v>
      </c>
      <c r="K103" s="76">
        <v>0</v>
      </c>
      <c r="L103" s="75">
        <v>114747</v>
      </c>
      <c r="M103" s="76">
        <v>32</v>
      </c>
      <c r="N103" s="75">
        <v>0</v>
      </c>
      <c r="O103" s="76">
        <v>0</v>
      </c>
      <c r="P103" s="75">
        <v>0</v>
      </c>
      <c r="Q103" s="76">
        <v>0</v>
      </c>
      <c r="R103" s="75">
        <v>19294</v>
      </c>
      <c r="S103" s="76">
        <v>104</v>
      </c>
      <c r="T103" s="75">
        <v>0</v>
      </c>
      <c r="U103" s="76">
        <v>0</v>
      </c>
      <c r="V103" s="75">
        <v>4408</v>
      </c>
      <c r="W103" s="76">
        <v>4</v>
      </c>
      <c r="X103" s="75">
        <v>0</v>
      </c>
      <c r="Y103" s="76">
        <v>0</v>
      </c>
      <c r="Z103" s="75">
        <v>0</v>
      </c>
      <c r="AA103" s="76">
        <v>0</v>
      </c>
      <c r="AB103" s="75">
        <v>0</v>
      </c>
      <c r="AC103" s="76">
        <v>0</v>
      </c>
      <c r="AD103" s="75">
        <v>8244</v>
      </c>
      <c r="AE103" s="76">
        <v>9</v>
      </c>
      <c r="AF103" s="75">
        <v>0</v>
      </c>
      <c r="AG103" s="76">
        <v>0</v>
      </c>
      <c r="AH103" s="75">
        <v>1599</v>
      </c>
      <c r="AI103" s="76">
        <v>7</v>
      </c>
      <c r="AJ103" s="75">
        <v>129</v>
      </c>
      <c r="AK103" s="76">
        <v>1</v>
      </c>
      <c r="AL103" s="75">
        <v>254</v>
      </c>
      <c r="AM103" s="76">
        <v>1</v>
      </c>
      <c r="AN103" s="75">
        <v>43</v>
      </c>
      <c r="AO103" s="76">
        <v>1</v>
      </c>
      <c r="AP103" s="75">
        <v>0</v>
      </c>
      <c r="AQ103" s="76">
        <v>0</v>
      </c>
      <c r="AR103" s="75">
        <v>0</v>
      </c>
      <c r="AS103" s="76">
        <v>0</v>
      </c>
      <c r="AT103" s="75">
        <v>0</v>
      </c>
      <c r="AU103" s="76">
        <v>0</v>
      </c>
      <c r="AV103" s="75">
        <v>0</v>
      </c>
      <c r="AW103" s="76">
        <v>0</v>
      </c>
      <c r="AX103" s="75">
        <v>0</v>
      </c>
      <c r="AY103" s="76">
        <v>0</v>
      </c>
      <c r="AZ103" s="75">
        <v>128</v>
      </c>
      <c r="BA103" s="76">
        <v>1</v>
      </c>
      <c r="BB103" s="75">
        <v>0</v>
      </c>
      <c r="BC103" s="76">
        <v>0</v>
      </c>
      <c r="BD103" s="75">
        <v>2942</v>
      </c>
      <c r="BE103" s="76">
        <v>13</v>
      </c>
      <c r="BF103" s="75">
        <v>8458</v>
      </c>
      <c r="BG103" s="76">
        <v>24</v>
      </c>
    </row>
    <row r="104" spans="1:59" s="5" customFormat="1" ht="21.75" customHeight="1">
      <c r="A104" s="81" t="s">
        <v>105</v>
      </c>
      <c r="B104" s="75">
        <v>3058092</v>
      </c>
      <c r="C104" s="76">
        <v>2100</v>
      </c>
      <c r="D104" s="75">
        <v>880672</v>
      </c>
      <c r="E104" s="76">
        <v>854</v>
      </c>
      <c r="F104" s="75">
        <v>153935</v>
      </c>
      <c r="G104" s="76">
        <v>207</v>
      </c>
      <c r="H104" s="75">
        <v>0</v>
      </c>
      <c r="I104" s="76">
        <v>0</v>
      </c>
      <c r="J104" s="75">
        <v>1208</v>
      </c>
      <c r="K104" s="76">
        <v>1</v>
      </c>
      <c r="L104" s="75">
        <v>1836525</v>
      </c>
      <c r="M104" s="76">
        <v>468</v>
      </c>
      <c r="N104" s="75">
        <v>0</v>
      </c>
      <c r="O104" s="76">
        <v>0</v>
      </c>
      <c r="P104" s="75">
        <v>0</v>
      </c>
      <c r="Q104" s="76">
        <v>0</v>
      </c>
      <c r="R104" s="75">
        <v>84334</v>
      </c>
      <c r="S104" s="76">
        <v>269</v>
      </c>
      <c r="T104" s="75">
        <v>0</v>
      </c>
      <c r="U104" s="76">
        <v>0</v>
      </c>
      <c r="V104" s="75">
        <v>16874</v>
      </c>
      <c r="W104" s="76">
        <v>4</v>
      </c>
      <c r="X104" s="75">
        <v>0</v>
      </c>
      <c r="Y104" s="76">
        <v>0</v>
      </c>
      <c r="Z104" s="75">
        <v>0</v>
      </c>
      <c r="AA104" s="76">
        <v>0</v>
      </c>
      <c r="AB104" s="75">
        <v>0</v>
      </c>
      <c r="AC104" s="76">
        <v>0</v>
      </c>
      <c r="AD104" s="75">
        <v>48925</v>
      </c>
      <c r="AE104" s="76">
        <v>255</v>
      </c>
      <c r="AF104" s="75">
        <v>0</v>
      </c>
      <c r="AG104" s="76">
        <v>0</v>
      </c>
      <c r="AH104" s="75">
        <v>3313</v>
      </c>
      <c r="AI104" s="76">
        <v>11</v>
      </c>
      <c r="AJ104" s="75">
        <v>0</v>
      </c>
      <c r="AK104" s="76">
        <v>0</v>
      </c>
      <c r="AL104" s="75">
        <v>1706</v>
      </c>
      <c r="AM104" s="76">
        <v>2</v>
      </c>
      <c r="AN104" s="75">
        <v>1513</v>
      </c>
      <c r="AO104" s="76">
        <v>2</v>
      </c>
      <c r="AP104" s="75">
        <v>9763</v>
      </c>
      <c r="AQ104" s="76">
        <v>3</v>
      </c>
      <c r="AR104" s="75">
        <v>0</v>
      </c>
      <c r="AS104" s="76">
        <v>0</v>
      </c>
      <c r="AT104" s="75">
        <v>0</v>
      </c>
      <c r="AU104" s="76">
        <v>0</v>
      </c>
      <c r="AV104" s="75">
        <v>0</v>
      </c>
      <c r="AW104" s="76">
        <v>0</v>
      </c>
      <c r="AX104" s="75">
        <v>0</v>
      </c>
      <c r="AY104" s="76">
        <v>0</v>
      </c>
      <c r="AZ104" s="75">
        <v>1892</v>
      </c>
      <c r="BA104" s="76">
        <v>4</v>
      </c>
      <c r="BB104" s="75">
        <v>0</v>
      </c>
      <c r="BC104" s="76">
        <v>0</v>
      </c>
      <c r="BD104" s="75">
        <v>4530</v>
      </c>
      <c r="BE104" s="76">
        <v>4</v>
      </c>
      <c r="BF104" s="75">
        <v>12902</v>
      </c>
      <c r="BG104" s="76">
        <v>16</v>
      </c>
    </row>
    <row r="105" spans="1:59" s="5" customFormat="1" ht="21.75" customHeight="1">
      <c r="A105" s="81" t="s">
        <v>106</v>
      </c>
      <c r="B105" s="75">
        <v>2023140</v>
      </c>
      <c r="C105" s="76">
        <v>1046</v>
      </c>
      <c r="D105" s="75">
        <v>639572</v>
      </c>
      <c r="E105" s="76">
        <v>516</v>
      </c>
      <c r="F105" s="75">
        <v>41547</v>
      </c>
      <c r="G105" s="76">
        <v>80</v>
      </c>
      <c r="H105" s="75">
        <v>0</v>
      </c>
      <c r="I105" s="76">
        <v>0</v>
      </c>
      <c r="J105" s="75">
        <v>0</v>
      </c>
      <c r="K105" s="76">
        <v>0</v>
      </c>
      <c r="L105" s="75">
        <v>1254387</v>
      </c>
      <c r="M105" s="76">
        <v>240</v>
      </c>
      <c r="N105" s="75">
        <v>0</v>
      </c>
      <c r="O105" s="76">
        <v>0</v>
      </c>
      <c r="P105" s="75">
        <v>0</v>
      </c>
      <c r="Q105" s="76">
        <v>0</v>
      </c>
      <c r="R105" s="75">
        <v>36971</v>
      </c>
      <c r="S105" s="76">
        <v>135</v>
      </c>
      <c r="T105" s="75">
        <v>0</v>
      </c>
      <c r="U105" s="76">
        <v>0</v>
      </c>
      <c r="V105" s="75">
        <v>7999</v>
      </c>
      <c r="W105" s="76">
        <v>3</v>
      </c>
      <c r="X105" s="75">
        <v>0</v>
      </c>
      <c r="Y105" s="76">
        <v>0</v>
      </c>
      <c r="Z105" s="75">
        <v>0</v>
      </c>
      <c r="AA105" s="76">
        <v>0</v>
      </c>
      <c r="AB105" s="75">
        <v>0</v>
      </c>
      <c r="AC105" s="76">
        <v>0</v>
      </c>
      <c r="AD105" s="75">
        <v>21946</v>
      </c>
      <c r="AE105" s="76">
        <v>34</v>
      </c>
      <c r="AF105" s="75">
        <v>0</v>
      </c>
      <c r="AG105" s="76">
        <v>0</v>
      </c>
      <c r="AH105" s="75">
        <v>1909</v>
      </c>
      <c r="AI105" s="76">
        <v>10</v>
      </c>
      <c r="AJ105" s="75">
        <v>0</v>
      </c>
      <c r="AK105" s="76">
        <v>0</v>
      </c>
      <c r="AL105" s="75">
        <v>2956</v>
      </c>
      <c r="AM105" s="76">
        <v>6</v>
      </c>
      <c r="AN105" s="75">
        <v>40</v>
      </c>
      <c r="AO105" s="76">
        <v>1</v>
      </c>
      <c r="AP105" s="75">
        <v>1561</v>
      </c>
      <c r="AQ105" s="76">
        <v>3</v>
      </c>
      <c r="AR105" s="75">
        <v>0</v>
      </c>
      <c r="AS105" s="76">
        <v>0</v>
      </c>
      <c r="AT105" s="75">
        <v>0</v>
      </c>
      <c r="AU105" s="76">
        <v>0</v>
      </c>
      <c r="AV105" s="75">
        <v>0</v>
      </c>
      <c r="AW105" s="76">
        <v>0</v>
      </c>
      <c r="AX105" s="75">
        <v>0</v>
      </c>
      <c r="AY105" s="76">
        <v>0</v>
      </c>
      <c r="AZ105" s="75">
        <v>0</v>
      </c>
      <c r="BA105" s="76">
        <v>0</v>
      </c>
      <c r="BB105" s="75">
        <v>0</v>
      </c>
      <c r="BC105" s="76">
        <v>0</v>
      </c>
      <c r="BD105" s="75">
        <v>1818</v>
      </c>
      <c r="BE105" s="76">
        <v>4</v>
      </c>
      <c r="BF105" s="75">
        <v>12434</v>
      </c>
      <c r="BG105" s="76">
        <v>14</v>
      </c>
    </row>
    <row r="106" spans="1:59" s="5" customFormat="1" ht="21.75" customHeight="1">
      <c r="A106" s="81" t="s">
        <v>107</v>
      </c>
      <c r="B106" s="75">
        <v>9728737</v>
      </c>
      <c r="C106" s="76">
        <v>4571</v>
      </c>
      <c r="D106" s="75">
        <v>1574418</v>
      </c>
      <c r="E106" s="76">
        <v>1503</v>
      </c>
      <c r="F106" s="75">
        <v>461036</v>
      </c>
      <c r="G106" s="76">
        <v>459</v>
      </c>
      <c r="H106" s="75">
        <v>0</v>
      </c>
      <c r="I106" s="76">
        <v>0</v>
      </c>
      <c r="J106" s="75">
        <v>0</v>
      </c>
      <c r="K106" s="76">
        <v>0</v>
      </c>
      <c r="L106" s="75">
        <v>7082662</v>
      </c>
      <c r="M106" s="76">
        <v>1358</v>
      </c>
      <c r="N106" s="75">
        <v>0</v>
      </c>
      <c r="O106" s="76">
        <v>0</v>
      </c>
      <c r="P106" s="75">
        <v>0</v>
      </c>
      <c r="Q106" s="76">
        <v>0</v>
      </c>
      <c r="R106" s="75">
        <v>138696</v>
      </c>
      <c r="S106" s="76">
        <v>513</v>
      </c>
      <c r="T106" s="75">
        <v>0</v>
      </c>
      <c r="U106" s="76">
        <v>0</v>
      </c>
      <c r="V106" s="75">
        <v>19803</v>
      </c>
      <c r="W106" s="76">
        <v>4</v>
      </c>
      <c r="X106" s="75">
        <v>0</v>
      </c>
      <c r="Y106" s="76">
        <v>0</v>
      </c>
      <c r="Z106" s="75">
        <v>0</v>
      </c>
      <c r="AA106" s="76">
        <v>0</v>
      </c>
      <c r="AB106" s="75">
        <v>0</v>
      </c>
      <c r="AC106" s="76">
        <v>0</v>
      </c>
      <c r="AD106" s="75">
        <v>214861</v>
      </c>
      <c r="AE106" s="76">
        <v>574</v>
      </c>
      <c r="AF106" s="75">
        <v>0</v>
      </c>
      <c r="AG106" s="76">
        <v>0</v>
      </c>
      <c r="AH106" s="75">
        <v>21970</v>
      </c>
      <c r="AI106" s="76">
        <v>17</v>
      </c>
      <c r="AJ106" s="75">
        <v>0</v>
      </c>
      <c r="AK106" s="76">
        <v>0</v>
      </c>
      <c r="AL106" s="75">
        <v>86466</v>
      </c>
      <c r="AM106" s="76">
        <v>50</v>
      </c>
      <c r="AN106" s="75">
        <v>63652</v>
      </c>
      <c r="AO106" s="76">
        <v>19</v>
      </c>
      <c r="AP106" s="75">
        <v>19921</v>
      </c>
      <c r="AQ106" s="76">
        <v>17</v>
      </c>
      <c r="AR106" s="75">
        <v>0</v>
      </c>
      <c r="AS106" s="76">
        <v>0</v>
      </c>
      <c r="AT106" s="75">
        <v>0</v>
      </c>
      <c r="AU106" s="76">
        <v>0</v>
      </c>
      <c r="AV106" s="75">
        <v>0</v>
      </c>
      <c r="AW106" s="76">
        <v>0</v>
      </c>
      <c r="AX106" s="75">
        <v>0</v>
      </c>
      <c r="AY106" s="76">
        <v>0</v>
      </c>
      <c r="AZ106" s="75">
        <v>1336</v>
      </c>
      <c r="BA106" s="76">
        <v>4</v>
      </c>
      <c r="BB106" s="75">
        <v>0</v>
      </c>
      <c r="BC106" s="76">
        <v>0</v>
      </c>
      <c r="BD106" s="75">
        <v>12085</v>
      </c>
      <c r="BE106" s="76">
        <v>11</v>
      </c>
      <c r="BF106" s="75">
        <v>31831</v>
      </c>
      <c r="BG106" s="76">
        <v>42</v>
      </c>
    </row>
    <row r="107" spans="1:59" s="5" customFormat="1" ht="21.75" customHeight="1">
      <c r="A107" s="81" t="s">
        <v>108</v>
      </c>
      <c r="B107" s="75">
        <v>1098088</v>
      </c>
      <c r="C107" s="76">
        <v>809</v>
      </c>
      <c r="D107" s="75">
        <v>366730</v>
      </c>
      <c r="E107" s="76">
        <v>307</v>
      </c>
      <c r="F107" s="75">
        <v>51007</v>
      </c>
      <c r="G107" s="76">
        <v>80</v>
      </c>
      <c r="H107" s="75">
        <v>0</v>
      </c>
      <c r="I107" s="76">
        <v>0</v>
      </c>
      <c r="J107" s="75">
        <v>1719</v>
      </c>
      <c r="K107" s="76">
        <v>2</v>
      </c>
      <c r="L107" s="75">
        <v>603017</v>
      </c>
      <c r="M107" s="76">
        <v>164</v>
      </c>
      <c r="N107" s="75">
        <v>0</v>
      </c>
      <c r="O107" s="76">
        <v>0</v>
      </c>
      <c r="P107" s="75">
        <v>0</v>
      </c>
      <c r="Q107" s="76">
        <v>0</v>
      </c>
      <c r="R107" s="75">
        <v>34418</v>
      </c>
      <c r="S107" s="76">
        <v>105</v>
      </c>
      <c r="T107" s="75">
        <v>0</v>
      </c>
      <c r="U107" s="76">
        <v>0</v>
      </c>
      <c r="V107" s="75">
        <v>81</v>
      </c>
      <c r="W107" s="76">
        <v>3</v>
      </c>
      <c r="X107" s="75">
        <v>0</v>
      </c>
      <c r="Y107" s="76">
        <v>0</v>
      </c>
      <c r="Z107" s="75">
        <v>0</v>
      </c>
      <c r="AA107" s="76">
        <v>0</v>
      </c>
      <c r="AB107" s="75">
        <v>0</v>
      </c>
      <c r="AC107" s="76">
        <v>0</v>
      </c>
      <c r="AD107" s="75">
        <v>16816</v>
      </c>
      <c r="AE107" s="76">
        <v>109</v>
      </c>
      <c r="AF107" s="75">
        <v>0</v>
      </c>
      <c r="AG107" s="76">
        <v>0</v>
      </c>
      <c r="AH107" s="75">
        <v>2932</v>
      </c>
      <c r="AI107" s="76">
        <v>9</v>
      </c>
      <c r="AJ107" s="75">
        <v>0</v>
      </c>
      <c r="AK107" s="76">
        <v>0</v>
      </c>
      <c r="AL107" s="75">
        <v>4572</v>
      </c>
      <c r="AM107" s="76">
        <v>3</v>
      </c>
      <c r="AN107" s="75">
        <v>1842</v>
      </c>
      <c r="AO107" s="76">
        <v>1</v>
      </c>
      <c r="AP107" s="75">
        <v>0</v>
      </c>
      <c r="AQ107" s="76">
        <v>0</v>
      </c>
      <c r="AR107" s="75">
        <v>0</v>
      </c>
      <c r="AS107" s="76">
        <v>0</v>
      </c>
      <c r="AT107" s="75">
        <v>0</v>
      </c>
      <c r="AU107" s="76">
        <v>0</v>
      </c>
      <c r="AV107" s="75">
        <v>0</v>
      </c>
      <c r="AW107" s="76">
        <v>0</v>
      </c>
      <c r="AX107" s="75">
        <v>0</v>
      </c>
      <c r="AY107" s="76">
        <v>0</v>
      </c>
      <c r="AZ107" s="75">
        <v>0</v>
      </c>
      <c r="BA107" s="76">
        <v>0</v>
      </c>
      <c r="BB107" s="75">
        <v>0</v>
      </c>
      <c r="BC107" s="76">
        <v>0</v>
      </c>
      <c r="BD107" s="75">
        <v>3114</v>
      </c>
      <c r="BE107" s="76">
        <v>10</v>
      </c>
      <c r="BF107" s="75">
        <v>11840</v>
      </c>
      <c r="BG107" s="76">
        <v>16</v>
      </c>
    </row>
    <row r="108" spans="1:59" s="5" customFormat="1" ht="21.75" customHeight="1">
      <c r="A108" s="81" t="s">
        <v>109</v>
      </c>
      <c r="B108" s="75">
        <v>672426</v>
      </c>
      <c r="C108" s="76">
        <v>577</v>
      </c>
      <c r="D108" s="75">
        <v>301408</v>
      </c>
      <c r="E108" s="76">
        <v>342</v>
      </c>
      <c r="F108" s="75">
        <v>5980</v>
      </c>
      <c r="G108" s="76">
        <v>17</v>
      </c>
      <c r="H108" s="75">
        <v>0</v>
      </c>
      <c r="I108" s="76">
        <v>0</v>
      </c>
      <c r="J108" s="75">
        <v>0</v>
      </c>
      <c r="K108" s="76">
        <v>0</v>
      </c>
      <c r="L108" s="75">
        <v>325737</v>
      </c>
      <c r="M108" s="76">
        <v>109</v>
      </c>
      <c r="N108" s="75">
        <v>0</v>
      </c>
      <c r="O108" s="76">
        <v>0</v>
      </c>
      <c r="P108" s="75">
        <v>0</v>
      </c>
      <c r="Q108" s="76">
        <v>0</v>
      </c>
      <c r="R108" s="75">
        <v>20999</v>
      </c>
      <c r="S108" s="76">
        <v>82</v>
      </c>
      <c r="T108" s="75">
        <v>0</v>
      </c>
      <c r="U108" s="76">
        <v>0</v>
      </c>
      <c r="V108" s="75">
        <v>54</v>
      </c>
      <c r="W108" s="76">
        <v>1</v>
      </c>
      <c r="X108" s="75">
        <v>0</v>
      </c>
      <c r="Y108" s="76">
        <v>0</v>
      </c>
      <c r="Z108" s="75">
        <v>0</v>
      </c>
      <c r="AA108" s="76">
        <v>0</v>
      </c>
      <c r="AB108" s="75">
        <v>0</v>
      </c>
      <c r="AC108" s="76">
        <v>0</v>
      </c>
      <c r="AD108" s="75">
        <v>11087</v>
      </c>
      <c r="AE108" s="76">
        <v>10</v>
      </c>
      <c r="AF108" s="75">
        <v>0</v>
      </c>
      <c r="AG108" s="76">
        <v>0</v>
      </c>
      <c r="AH108" s="75">
        <v>1519</v>
      </c>
      <c r="AI108" s="76">
        <v>4</v>
      </c>
      <c r="AJ108" s="75">
        <v>0</v>
      </c>
      <c r="AK108" s="76">
        <v>0</v>
      </c>
      <c r="AL108" s="75">
        <v>0</v>
      </c>
      <c r="AM108" s="76">
        <v>0</v>
      </c>
      <c r="AN108" s="75">
        <v>0</v>
      </c>
      <c r="AO108" s="76">
        <v>0</v>
      </c>
      <c r="AP108" s="75">
        <v>0</v>
      </c>
      <c r="AQ108" s="76">
        <v>0</v>
      </c>
      <c r="AR108" s="75">
        <v>0</v>
      </c>
      <c r="AS108" s="76">
        <v>0</v>
      </c>
      <c r="AT108" s="75">
        <v>0</v>
      </c>
      <c r="AU108" s="76">
        <v>0</v>
      </c>
      <c r="AV108" s="75">
        <v>0</v>
      </c>
      <c r="AW108" s="76">
        <v>0</v>
      </c>
      <c r="AX108" s="75">
        <v>0</v>
      </c>
      <c r="AY108" s="76">
        <v>0</v>
      </c>
      <c r="AZ108" s="75">
        <v>1117</v>
      </c>
      <c r="BA108" s="76">
        <v>1</v>
      </c>
      <c r="BB108" s="75">
        <v>0</v>
      </c>
      <c r="BC108" s="76">
        <v>0</v>
      </c>
      <c r="BD108" s="75">
        <v>2446</v>
      </c>
      <c r="BE108" s="76">
        <v>8</v>
      </c>
      <c r="BF108" s="75">
        <v>2079</v>
      </c>
      <c r="BG108" s="76">
        <v>3</v>
      </c>
    </row>
    <row r="109" spans="1:59" s="5" customFormat="1" ht="21.75" customHeight="1">
      <c r="A109" s="81" t="s">
        <v>110</v>
      </c>
      <c r="B109" s="75">
        <v>673278</v>
      </c>
      <c r="C109" s="76">
        <v>535</v>
      </c>
      <c r="D109" s="75">
        <v>256302</v>
      </c>
      <c r="E109" s="76">
        <v>288</v>
      </c>
      <c r="F109" s="75">
        <v>2435</v>
      </c>
      <c r="G109" s="76">
        <v>15</v>
      </c>
      <c r="H109" s="75">
        <v>0</v>
      </c>
      <c r="I109" s="76">
        <v>0</v>
      </c>
      <c r="J109" s="75">
        <v>0</v>
      </c>
      <c r="K109" s="76">
        <v>0</v>
      </c>
      <c r="L109" s="75">
        <v>369876</v>
      </c>
      <c r="M109" s="76">
        <v>116</v>
      </c>
      <c r="N109" s="75">
        <v>0</v>
      </c>
      <c r="O109" s="76">
        <v>0</v>
      </c>
      <c r="P109" s="75">
        <v>0</v>
      </c>
      <c r="Q109" s="76">
        <v>0</v>
      </c>
      <c r="R109" s="75">
        <v>17529</v>
      </c>
      <c r="S109" s="76">
        <v>66</v>
      </c>
      <c r="T109" s="75">
        <v>0</v>
      </c>
      <c r="U109" s="76">
        <v>0</v>
      </c>
      <c r="V109" s="75">
        <v>1908</v>
      </c>
      <c r="W109" s="76">
        <v>3</v>
      </c>
      <c r="X109" s="75">
        <v>0</v>
      </c>
      <c r="Y109" s="76">
        <v>0</v>
      </c>
      <c r="Z109" s="75">
        <v>0</v>
      </c>
      <c r="AA109" s="76">
        <v>0</v>
      </c>
      <c r="AB109" s="75">
        <v>0</v>
      </c>
      <c r="AC109" s="76">
        <v>0</v>
      </c>
      <c r="AD109" s="75">
        <v>4531</v>
      </c>
      <c r="AE109" s="76">
        <v>12</v>
      </c>
      <c r="AF109" s="75">
        <v>0</v>
      </c>
      <c r="AG109" s="76">
        <v>0</v>
      </c>
      <c r="AH109" s="75">
        <v>606</v>
      </c>
      <c r="AI109" s="76">
        <v>5</v>
      </c>
      <c r="AJ109" s="75">
        <v>0</v>
      </c>
      <c r="AK109" s="76">
        <v>0</v>
      </c>
      <c r="AL109" s="75">
        <v>9045</v>
      </c>
      <c r="AM109" s="76">
        <v>8</v>
      </c>
      <c r="AN109" s="75">
        <v>0</v>
      </c>
      <c r="AO109" s="76">
        <v>0</v>
      </c>
      <c r="AP109" s="75">
        <v>0</v>
      </c>
      <c r="AQ109" s="76">
        <v>0</v>
      </c>
      <c r="AR109" s="75">
        <v>0</v>
      </c>
      <c r="AS109" s="76">
        <v>0</v>
      </c>
      <c r="AT109" s="75">
        <v>0</v>
      </c>
      <c r="AU109" s="76">
        <v>0</v>
      </c>
      <c r="AV109" s="75">
        <v>0</v>
      </c>
      <c r="AW109" s="76">
        <v>0</v>
      </c>
      <c r="AX109" s="75">
        <v>0</v>
      </c>
      <c r="AY109" s="76">
        <v>0</v>
      </c>
      <c r="AZ109" s="75">
        <v>0</v>
      </c>
      <c r="BA109" s="76">
        <v>0</v>
      </c>
      <c r="BB109" s="75">
        <v>0</v>
      </c>
      <c r="BC109" s="76">
        <v>0</v>
      </c>
      <c r="BD109" s="75">
        <v>7061</v>
      </c>
      <c r="BE109" s="76">
        <v>13</v>
      </c>
      <c r="BF109" s="75">
        <v>3985</v>
      </c>
      <c r="BG109" s="76">
        <v>9</v>
      </c>
    </row>
    <row r="110" spans="1:59" s="5" customFormat="1" ht="21.75" customHeight="1">
      <c r="A110" s="81" t="s">
        <v>111</v>
      </c>
      <c r="B110" s="75">
        <v>5608745</v>
      </c>
      <c r="C110" s="76">
        <v>3252</v>
      </c>
      <c r="D110" s="75">
        <v>1443180</v>
      </c>
      <c r="E110" s="76">
        <v>1573</v>
      </c>
      <c r="F110" s="75">
        <v>155524</v>
      </c>
      <c r="G110" s="76">
        <v>209</v>
      </c>
      <c r="H110" s="75">
        <v>1895</v>
      </c>
      <c r="I110" s="76">
        <v>2</v>
      </c>
      <c r="J110" s="75">
        <v>0</v>
      </c>
      <c r="K110" s="76">
        <v>0</v>
      </c>
      <c r="L110" s="75">
        <v>3708952</v>
      </c>
      <c r="M110" s="76">
        <v>745</v>
      </c>
      <c r="N110" s="75">
        <v>0</v>
      </c>
      <c r="O110" s="76">
        <v>0</v>
      </c>
      <c r="P110" s="75">
        <v>8625</v>
      </c>
      <c r="Q110" s="76">
        <v>2</v>
      </c>
      <c r="R110" s="75">
        <v>72869</v>
      </c>
      <c r="S110" s="76">
        <v>361</v>
      </c>
      <c r="T110" s="75">
        <v>0</v>
      </c>
      <c r="U110" s="76">
        <v>0</v>
      </c>
      <c r="V110" s="75">
        <v>33324</v>
      </c>
      <c r="W110" s="76">
        <v>13</v>
      </c>
      <c r="X110" s="75">
        <v>0</v>
      </c>
      <c r="Y110" s="76">
        <v>0</v>
      </c>
      <c r="Z110" s="75">
        <v>0</v>
      </c>
      <c r="AA110" s="76">
        <v>0</v>
      </c>
      <c r="AB110" s="75">
        <v>395</v>
      </c>
      <c r="AC110" s="76">
        <v>1</v>
      </c>
      <c r="AD110" s="75">
        <v>57290</v>
      </c>
      <c r="AE110" s="76">
        <v>212</v>
      </c>
      <c r="AF110" s="75">
        <v>0</v>
      </c>
      <c r="AG110" s="76">
        <v>0</v>
      </c>
      <c r="AH110" s="75">
        <v>10962</v>
      </c>
      <c r="AI110" s="76">
        <v>17</v>
      </c>
      <c r="AJ110" s="75">
        <v>11323</v>
      </c>
      <c r="AK110" s="76">
        <v>5</v>
      </c>
      <c r="AL110" s="75">
        <v>25833</v>
      </c>
      <c r="AM110" s="76">
        <v>27</v>
      </c>
      <c r="AN110" s="75">
        <v>7590</v>
      </c>
      <c r="AO110" s="76">
        <v>3</v>
      </c>
      <c r="AP110" s="75">
        <v>0</v>
      </c>
      <c r="AQ110" s="76">
        <v>0</v>
      </c>
      <c r="AR110" s="75">
        <v>0</v>
      </c>
      <c r="AS110" s="76">
        <v>0</v>
      </c>
      <c r="AT110" s="75">
        <v>0</v>
      </c>
      <c r="AU110" s="76">
        <v>0</v>
      </c>
      <c r="AV110" s="75">
        <v>0</v>
      </c>
      <c r="AW110" s="76">
        <v>0</v>
      </c>
      <c r="AX110" s="75">
        <v>0</v>
      </c>
      <c r="AY110" s="76">
        <v>0</v>
      </c>
      <c r="AZ110" s="75">
        <v>753</v>
      </c>
      <c r="BA110" s="76">
        <v>2</v>
      </c>
      <c r="BB110" s="75">
        <v>0</v>
      </c>
      <c r="BC110" s="76">
        <v>0</v>
      </c>
      <c r="BD110" s="75">
        <v>20087</v>
      </c>
      <c r="BE110" s="76">
        <v>37</v>
      </c>
      <c r="BF110" s="75">
        <v>50143</v>
      </c>
      <c r="BG110" s="76">
        <v>43</v>
      </c>
    </row>
    <row r="111" spans="1:59" s="5" customFormat="1" ht="21.75" customHeight="1">
      <c r="A111" s="81" t="s">
        <v>112</v>
      </c>
      <c r="B111" s="75">
        <v>1941156</v>
      </c>
      <c r="C111" s="76">
        <v>961</v>
      </c>
      <c r="D111" s="75">
        <v>344423</v>
      </c>
      <c r="E111" s="76">
        <v>409</v>
      </c>
      <c r="F111" s="75">
        <v>17238</v>
      </c>
      <c r="G111" s="76">
        <v>32</v>
      </c>
      <c r="H111" s="75">
        <v>0</v>
      </c>
      <c r="I111" s="76">
        <v>0</v>
      </c>
      <c r="J111" s="75">
        <v>0</v>
      </c>
      <c r="K111" s="76">
        <v>0</v>
      </c>
      <c r="L111" s="75">
        <v>1532129</v>
      </c>
      <c r="M111" s="76">
        <v>338</v>
      </c>
      <c r="N111" s="75">
        <v>0</v>
      </c>
      <c r="O111" s="76">
        <v>0</v>
      </c>
      <c r="P111" s="75">
        <v>0</v>
      </c>
      <c r="Q111" s="76">
        <v>0</v>
      </c>
      <c r="R111" s="75">
        <v>23495</v>
      </c>
      <c r="S111" s="76">
        <v>120</v>
      </c>
      <c r="T111" s="75">
        <v>0</v>
      </c>
      <c r="U111" s="76">
        <v>0</v>
      </c>
      <c r="V111" s="75">
        <v>2465</v>
      </c>
      <c r="W111" s="76">
        <v>5</v>
      </c>
      <c r="X111" s="75">
        <v>0</v>
      </c>
      <c r="Y111" s="76">
        <v>0</v>
      </c>
      <c r="Z111" s="75">
        <v>0</v>
      </c>
      <c r="AA111" s="76">
        <v>0</v>
      </c>
      <c r="AB111" s="75">
        <v>0</v>
      </c>
      <c r="AC111" s="76">
        <v>0</v>
      </c>
      <c r="AD111" s="75">
        <v>13072</v>
      </c>
      <c r="AE111" s="76">
        <v>26</v>
      </c>
      <c r="AF111" s="75">
        <v>0</v>
      </c>
      <c r="AG111" s="76">
        <v>0</v>
      </c>
      <c r="AH111" s="75">
        <v>616</v>
      </c>
      <c r="AI111" s="76">
        <v>6</v>
      </c>
      <c r="AJ111" s="75">
        <v>0</v>
      </c>
      <c r="AK111" s="76">
        <v>0</v>
      </c>
      <c r="AL111" s="75">
        <v>1074</v>
      </c>
      <c r="AM111" s="76">
        <v>5</v>
      </c>
      <c r="AN111" s="75">
        <v>0</v>
      </c>
      <c r="AO111" s="76">
        <v>0</v>
      </c>
      <c r="AP111" s="75">
        <v>0</v>
      </c>
      <c r="AQ111" s="76">
        <v>0</v>
      </c>
      <c r="AR111" s="75">
        <v>0</v>
      </c>
      <c r="AS111" s="76">
        <v>0</v>
      </c>
      <c r="AT111" s="75">
        <v>0</v>
      </c>
      <c r="AU111" s="76">
        <v>0</v>
      </c>
      <c r="AV111" s="75">
        <v>0</v>
      </c>
      <c r="AW111" s="76">
        <v>0</v>
      </c>
      <c r="AX111" s="75">
        <v>0</v>
      </c>
      <c r="AY111" s="76">
        <v>0</v>
      </c>
      <c r="AZ111" s="75">
        <v>0</v>
      </c>
      <c r="BA111" s="76">
        <v>0</v>
      </c>
      <c r="BB111" s="75">
        <v>0</v>
      </c>
      <c r="BC111" s="76">
        <v>0</v>
      </c>
      <c r="BD111" s="75">
        <v>3829</v>
      </c>
      <c r="BE111" s="76">
        <v>10</v>
      </c>
      <c r="BF111" s="75">
        <v>2815</v>
      </c>
      <c r="BG111" s="76">
        <v>10</v>
      </c>
    </row>
    <row r="112" spans="1:59" s="5" customFormat="1" ht="21.75" customHeight="1">
      <c r="A112" s="81" t="s">
        <v>113</v>
      </c>
      <c r="B112" s="75">
        <v>855046</v>
      </c>
      <c r="C112" s="76">
        <v>1187</v>
      </c>
      <c r="D112" s="75">
        <v>556292</v>
      </c>
      <c r="E112" s="76">
        <v>789</v>
      </c>
      <c r="F112" s="75">
        <v>17487</v>
      </c>
      <c r="G112" s="76">
        <v>24</v>
      </c>
      <c r="H112" s="75">
        <v>0</v>
      </c>
      <c r="I112" s="76">
        <v>0</v>
      </c>
      <c r="J112" s="75">
        <v>0</v>
      </c>
      <c r="K112" s="76">
        <v>0</v>
      </c>
      <c r="L112" s="75">
        <v>157636</v>
      </c>
      <c r="M112" s="76">
        <v>66</v>
      </c>
      <c r="N112" s="75">
        <v>0</v>
      </c>
      <c r="O112" s="76">
        <v>0</v>
      </c>
      <c r="P112" s="75">
        <v>0</v>
      </c>
      <c r="Q112" s="76">
        <v>0</v>
      </c>
      <c r="R112" s="75">
        <v>48700</v>
      </c>
      <c r="S112" s="76">
        <v>189</v>
      </c>
      <c r="T112" s="75">
        <v>0</v>
      </c>
      <c r="U112" s="76">
        <v>0</v>
      </c>
      <c r="V112" s="75">
        <v>4543</v>
      </c>
      <c r="W112" s="76">
        <v>5</v>
      </c>
      <c r="X112" s="75">
        <v>0</v>
      </c>
      <c r="Y112" s="76">
        <v>0</v>
      </c>
      <c r="Z112" s="75">
        <v>0</v>
      </c>
      <c r="AA112" s="76">
        <v>0</v>
      </c>
      <c r="AB112" s="75">
        <v>0</v>
      </c>
      <c r="AC112" s="76">
        <v>0</v>
      </c>
      <c r="AD112" s="75">
        <v>18639</v>
      </c>
      <c r="AE112" s="76">
        <v>11</v>
      </c>
      <c r="AF112" s="75">
        <v>0</v>
      </c>
      <c r="AG112" s="76">
        <v>0</v>
      </c>
      <c r="AH112" s="75">
        <v>1318</v>
      </c>
      <c r="AI112" s="76">
        <v>5</v>
      </c>
      <c r="AJ112" s="75">
        <v>4642</v>
      </c>
      <c r="AK112" s="76">
        <v>11</v>
      </c>
      <c r="AL112" s="75">
        <v>790</v>
      </c>
      <c r="AM112" s="76">
        <v>1</v>
      </c>
      <c r="AN112" s="75">
        <v>0</v>
      </c>
      <c r="AO112" s="76">
        <v>0</v>
      </c>
      <c r="AP112" s="75">
        <v>0</v>
      </c>
      <c r="AQ112" s="76">
        <v>0</v>
      </c>
      <c r="AR112" s="75">
        <v>0</v>
      </c>
      <c r="AS112" s="76">
        <v>0</v>
      </c>
      <c r="AT112" s="75">
        <v>0</v>
      </c>
      <c r="AU112" s="76">
        <v>0</v>
      </c>
      <c r="AV112" s="75">
        <v>0</v>
      </c>
      <c r="AW112" s="76">
        <v>0</v>
      </c>
      <c r="AX112" s="75">
        <v>0</v>
      </c>
      <c r="AY112" s="76">
        <v>0</v>
      </c>
      <c r="AZ112" s="75">
        <v>0</v>
      </c>
      <c r="BA112" s="76">
        <v>0</v>
      </c>
      <c r="BB112" s="75">
        <v>0</v>
      </c>
      <c r="BC112" s="76">
        <v>0</v>
      </c>
      <c r="BD112" s="75">
        <v>40152</v>
      </c>
      <c r="BE112" s="76">
        <v>72</v>
      </c>
      <c r="BF112" s="75">
        <v>4847</v>
      </c>
      <c r="BG112" s="76">
        <v>14</v>
      </c>
    </row>
    <row r="113" spans="1:59" s="5" customFormat="1" ht="21.75" customHeight="1">
      <c r="A113" s="81" t="s">
        <v>114</v>
      </c>
      <c r="B113" s="75">
        <v>694152</v>
      </c>
      <c r="C113" s="76">
        <v>841</v>
      </c>
      <c r="D113" s="75">
        <v>365452</v>
      </c>
      <c r="E113" s="76">
        <v>406</v>
      </c>
      <c r="F113" s="75">
        <v>7848</v>
      </c>
      <c r="G113" s="76">
        <v>10</v>
      </c>
      <c r="H113" s="75">
        <v>0</v>
      </c>
      <c r="I113" s="76">
        <v>0</v>
      </c>
      <c r="J113" s="75">
        <v>0</v>
      </c>
      <c r="K113" s="76">
        <v>0</v>
      </c>
      <c r="L113" s="75">
        <v>213155</v>
      </c>
      <c r="M113" s="76">
        <v>107</v>
      </c>
      <c r="N113" s="75">
        <v>0</v>
      </c>
      <c r="O113" s="76">
        <v>0</v>
      </c>
      <c r="P113" s="75">
        <v>0</v>
      </c>
      <c r="Q113" s="76">
        <v>0</v>
      </c>
      <c r="R113" s="75">
        <v>44810</v>
      </c>
      <c r="S113" s="76">
        <v>187</v>
      </c>
      <c r="T113" s="75">
        <v>0</v>
      </c>
      <c r="U113" s="76">
        <v>0</v>
      </c>
      <c r="V113" s="75">
        <v>8371</v>
      </c>
      <c r="W113" s="76">
        <v>3</v>
      </c>
      <c r="X113" s="75">
        <v>0</v>
      </c>
      <c r="Y113" s="76">
        <v>0</v>
      </c>
      <c r="Z113" s="75">
        <v>0</v>
      </c>
      <c r="AA113" s="76">
        <v>0</v>
      </c>
      <c r="AB113" s="75">
        <v>0</v>
      </c>
      <c r="AC113" s="76">
        <v>0</v>
      </c>
      <c r="AD113" s="75">
        <v>26673</v>
      </c>
      <c r="AE113" s="76">
        <v>56</v>
      </c>
      <c r="AF113" s="75">
        <v>0</v>
      </c>
      <c r="AG113" s="76">
        <v>0</v>
      </c>
      <c r="AH113" s="75">
        <v>2998</v>
      </c>
      <c r="AI113" s="76">
        <v>10</v>
      </c>
      <c r="AJ113" s="75">
        <v>0</v>
      </c>
      <c r="AK113" s="76">
        <v>0</v>
      </c>
      <c r="AL113" s="75">
        <v>1656</v>
      </c>
      <c r="AM113" s="76">
        <v>1</v>
      </c>
      <c r="AN113" s="75">
        <v>0</v>
      </c>
      <c r="AO113" s="76">
        <v>0</v>
      </c>
      <c r="AP113" s="75">
        <v>662</v>
      </c>
      <c r="AQ113" s="76">
        <v>1</v>
      </c>
      <c r="AR113" s="75">
        <v>0</v>
      </c>
      <c r="AS113" s="76">
        <v>0</v>
      </c>
      <c r="AT113" s="75">
        <v>0</v>
      </c>
      <c r="AU113" s="76">
        <v>0</v>
      </c>
      <c r="AV113" s="75">
        <v>0</v>
      </c>
      <c r="AW113" s="76">
        <v>0</v>
      </c>
      <c r="AX113" s="75">
        <v>0</v>
      </c>
      <c r="AY113" s="76">
        <v>0</v>
      </c>
      <c r="AZ113" s="75">
        <v>2273</v>
      </c>
      <c r="BA113" s="76">
        <v>2</v>
      </c>
      <c r="BB113" s="75">
        <v>0</v>
      </c>
      <c r="BC113" s="76">
        <v>0</v>
      </c>
      <c r="BD113" s="75">
        <v>13946</v>
      </c>
      <c r="BE113" s="76">
        <v>43</v>
      </c>
      <c r="BF113" s="75">
        <v>6308</v>
      </c>
      <c r="BG113" s="76">
        <v>15</v>
      </c>
    </row>
    <row r="114" spans="1:59" s="5" customFormat="1" ht="21.75" customHeight="1">
      <c r="A114" s="81" t="s">
        <v>115</v>
      </c>
      <c r="B114" s="75">
        <v>932449</v>
      </c>
      <c r="C114" s="76">
        <v>679</v>
      </c>
      <c r="D114" s="75">
        <v>106524</v>
      </c>
      <c r="E114" s="76">
        <v>157</v>
      </c>
      <c r="F114" s="75">
        <v>0</v>
      </c>
      <c r="G114" s="76">
        <v>0</v>
      </c>
      <c r="H114" s="75">
        <v>0</v>
      </c>
      <c r="I114" s="76">
        <v>0</v>
      </c>
      <c r="J114" s="75">
        <v>0</v>
      </c>
      <c r="K114" s="76">
        <v>0</v>
      </c>
      <c r="L114" s="75">
        <v>737137</v>
      </c>
      <c r="M114" s="76">
        <v>123</v>
      </c>
      <c r="N114" s="75">
        <v>0</v>
      </c>
      <c r="O114" s="76">
        <v>0</v>
      </c>
      <c r="P114" s="75">
        <v>0</v>
      </c>
      <c r="Q114" s="76">
        <v>0</v>
      </c>
      <c r="R114" s="75">
        <v>44025</v>
      </c>
      <c r="S114" s="76">
        <v>347</v>
      </c>
      <c r="T114" s="75">
        <v>0</v>
      </c>
      <c r="U114" s="76">
        <v>0</v>
      </c>
      <c r="V114" s="75">
        <v>6338</v>
      </c>
      <c r="W114" s="76">
        <v>2</v>
      </c>
      <c r="X114" s="75">
        <v>0</v>
      </c>
      <c r="Y114" s="76">
        <v>0</v>
      </c>
      <c r="Z114" s="75">
        <v>0</v>
      </c>
      <c r="AA114" s="76">
        <v>0</v>
      </c>
      <c r="AB114" s="75">
        <v>0</v>
      </c>
      <c r="AC114" s="76">
        <v>0</v>
      </c>
      <c r="AD114" s="75">
        <v>14267</v>
      </c>
      <c r="AE114" s="76">
        <v>30</v>
      </c>
      <c r="AF114" s="75">
        <v>0</v>
      </c>
      <c r="AG114" s="76">
        <v>0</v>
      </c>
      <c r="AH114" s="75">
        <v>4275</v>
      </c>
      <c r="AI114" s="76">
        <v>5</v>
      </c>
      <c r="AJ114" s="75">
        <v>0</v>
      </c>
      <c r="AK114" s="76">
        <v>0</v>
      </c>
      <c r="AL114" s="75">
        <v>0</v>
      </c>
      <c r="AM114" s="76">
        <v>0</v>
      </c>
      <c r="AN114" s="75">
        <v>0</v>
      </c>
      <c r="AO114" s="76">
        <v>0</v>
      </c>
      <c r="AP114" s="75">
        <v>0</v>
      </c>
      <c r="AQ114" s="76">
        <v>0</v>
      </c>
      <c r="AR114" s="75">
        <v>0</v>
      </c>
      <c r="AS114" s="76">
        <v>0</v>
      </c>
      <c r="AT114" s="75">
        <v>0</v>
      </c>
      <c r="AU114" s="76">
        <v>0</v>
      </c>
      <c r="AV114" s="75">
        <v>0</v>
      </c>
      <c r="AW114" s="76">
        <v>0</v>
      </c>
      <c r="AX114" s="75">
        <v>0</v>
      </c>
      <c r="AY114" s="76">
        <v>0</v>
      </c>
      <c r="AZ114" s="75">
        <v>208</v>
      </c>
      <c r="BA114" s="76">
        <v>1</v>
      </c>
      <c r="BB114" s="75">
        <v>0</v>
      </c>
      <c r="BC114" s="76">
        <v>0</v>
      </c>
      <c r="BD114" s="75">
        <v>641</v>
      </c>
      <c r="BE114" s="76">
        <v>2</v>
      </c>
      <c r="BF114" s="75">
        <v>19034</v>
      </c>
      <c r="BG114" s="76">
        <v>12</v>
      </c>
    </row>
    <row r="115" spans="1:59" s="5" customFormat="1" ht="21.75" customHeight="1">
      <c r="A115" s="81" t="s">
        <v>116</v>
      </c>
      <c r="B115" s="75">
        <v>3849842</v>
      </c>
      <c r="C115" s="76">
        <v>2533</v>
      </c>
      <c r="D115" s="75">
        <v>571632</v>
      </c>
      <c r="E115" s="76">
        <v>801</v>
      </c>
      <c r="F115" s="75">
        <v>22013</v>
      </c>
      <c r="G115" s="76">
        <v>89</v>
      </c>
      <c r="H115" s="75">
        <v>981</v>
      </c>
      <c r="I115" s="76">
        <v>1</v>
      </c>
      <c r="J115" s="75">
        <v>0</v>
      </c>
      <c r="K115" s="76">
        <v>0</v>
      </c>
      <c r="L115" s="75">
        <v>2795389</v>
      </c>
      <c r="M115" s="76">
        <v>1101</v>
      </c>
      <c r="N115" s="75">
        <v>0</v>
      </c>
      <c r="O115" s="76">
        <v>0</v>
      </c>
      <c r="P115" s="75">
        <v>0</v>
      </c>
      <c r="Q115" s="76">
        <v>0</v>
      </c>
      <c r="R115" s="75">
        <v>89867</v>
      </c>
      <c r="S115" s="76">
        <v>381</v>
      </c>
      <c r="T115" s="75">
        <v>0</v>
      </c>
      <c r="U115" s="76">
        <v>0</v>
      </c>
      <c r="V115" s="75">
        <v>17072</v>
      </c>
      <c r="W115" s="76">
        <v>3</v>
      </c>
      <c r="X115" s="75">
        <v>0</v>
      </c>
      <c r="Y115" s="76">
        <v>0</v>
      </c>
      <c r="Z115" s="75">
        <v>0</v>
      </c>
      <c r="AA115" s="76">
        <v>0</v>
      </c>
      <c r="AB115" s="75">
        <v>612</v>
      </c>
      <c r="AC115" s="76">
        <v>1</v>
      </c>
      <c r="AD115" s="75">
        <v>52240</v>
      </c>
      <c r="AE115" s="76">
        <v>93</v>
      </c>
      <c r="AF115" s="75">
        <v>0</v>
      </c>
      <c r="AG115" s="76">
        <v>0</v>
      </c>
      <c r="AH115" s="75">
        <v>1687</v>
      </c>
      <c r="AI115" s="76">
        <v>3</v>
      </c>
      <c r="AJ115" s="75">
        <v>1127</v>
      </c>
      <c r="AK115" s="76">
        <v>6</v>
      </c>
      <c r="AL115" s="75">
        <v>6576</v>
      </c>
      <c r="AM115" s="76">
        <v>5</v>
      </c>
      <c r="AN115" s="75">
        <v>1404</v>
      </c>
      <c r="AO115" s="76">
        <v>2</v>
      </c>
      <c r="AP115" s="75">
        <v>0</v>
      </c>
      <c r="AQ115" s="76">
        <v>0</v>
      </c>
      <c r="AR115" s="75">
        <v>0</v>
      </c>
      <c r="AS115" s="76">
        <v>0</v>
      </c>
      <c r="AT115" s="75">
        <v>0</v>
      </c>
      <c r="AU115" s="76">
        <v>0</v>
      </c>
      <c r="AV115" s="75">
        <v>0</v>
      </c>
      <c r="AW115" s="76">
        <v>0</v>
      </c>
      <c r="AX115" s="75">
        <v>0</v>
      </c>
      <c r="AY115" s="76">
        <v>0</v>
      </c>
      <c r="AZ115" s="75">
        <v>0</v>
      </c>
      <c r="BA115" s="76">
        <v>0</v>
      </c>
      <c r="BB115" s="75">
        <v>0</v>
      </c>
      <c r="BC115" s="76">
        <v>0</v>
      </c>
      <c r="BD115" s="75">
        <v>268109</v>
      </c>
      <c r="BE115" s="76">
        <v>37</v>
      </c>
      <c r="BF115" s="75">
        <v>21133</v>
      </c>
      <c r="BG115" s="76">
        <v>10</v>
      </c>
    </row>
    <row r="116" spans="1:59" s="5" customFormat="1" ht="21.75" customHeight="1">
      <c r="A116" s="81" t="s">
        <v>117</v>
      </c>
      <c r="B116" s="75">
        <v>3430497</v>
      </c>
      <c r="C116" s="76">
        <v>2499</v>
      </c>
      <c r="D116" s="75">
        <v>705438</v>
      </c>
      <c r="E116" s="76">
        <v>1030</v>
      </c>
      <c r="F116" s="75">
        <v>28626</v>
      </c>
      <c r="G116" s="76">
        <v>93</v>
      </c>
      <c r="H116" s="75">
        <v>0</v>
      </c>
      <c r="I116" s="76">
        <v>0</v>
      </c>
      <c r="J116" s="75">
        <v>0</v>
      </c>
      <c r="K116" s="76">
        <v>0</v>
      </c>
      <c r="L116" s="75">
        <v>2426864</v>
      </c>
      <c r="M116" s="76">
        <v>691</v>
      </c>
      <c r="N116" s="75">
        <v>0</v>
      </c>
      <c r="O116" s="76">
        <v>0</v>
      </c>
      <c r="P116" s="75">
        <v>0</v>
      </c>
      <c r="Q116" s="76">
        <v>0</v>
      </c>
      <c r="R116" s="75">
        <v>71026</v>
      </c>
      <c r="S116" s="76">
        <v>374</v>
      </c>
      <c r="T116" s="75">
        <v>0</v>
      </c>
      <c r="U116" s="76">
        <v>0</v>
      </c>
      <c r="V116" s="75">
        <v>7708</v>
      </c>
      <c r="W116" s="76">
        <v>6</v>
      </c>
      <c r="X116" s="75">
        <v>0</v>
      </c>
      <c r="Y116" s="76">
        <v>0</v>
      </c>
      <c r="Z116" s="75">
        <v>0</v>
      </c>
      <c r="AA116" s="76">
        <v>0</v>
      </c>
      <c r="AB116" s="75">
        <v>0</v>
      </c>
      <c r="AC116" s="76">
        <v>0</v>
      </c>
      <c r="AD116" s="75">
        <v>52908</v>
      </c>
      <c r="AE116" s="76">
        <v>103</v>
      </c>
      <c r="AF116" s="75">
        <v>0</v>
      </c>
      <c r="AG116" s="76">
        <v>0</v>
      </c>
      <c r="AH116" s="75">
        <v>2707</v>
      </c>
      <c r="AI116" s="76">
        <v>6</v>
      </c>
      <c r="AJ116" s="75">
        <v>0</v>
      </c>
      <c r="AK116" s="76">
        <v>0</v>
      </c>
      <c r="AL116" s="75">
        <v>6271</v>
      </c>
      <c r="AM116" s="76">
        <v>5</v>
      </c>
      <c r="AN116" s="75">
        <v>122</v>
      </c>
      <c r="AO116" s="76">
        <v>1</v>
      </c>
      <c r="AP116" s="75">
        <v>3702</v>
      </c>
      <c r="AQ116" s="76">
        <v>4</v>
      </c>
      <c r="AR116" s="75">
        <v>0</v>
      </c>
      <c r="AS116" s="76">
        <v>0</v>
      </c>
      <c r="AT116" s="75">
        <v>0</v>
      </c>
      <c r="AU116" s="76">
        <v>0</v>
      </c>
      <c r="AV116" s="75">
        <v>0</v>
      </c>
      <c r="AW116" s="76">
        <v>0</v>
      </c>
      <c r="AX116" s="75">
        <v>0</v>
      </c>
      <c r="AY116" s="76">
        <v>0</v>
      </c>
      <c r="AZ116" s="75">
        <v>539</v>
      </c>
      <c r="BA116" s="76">
        <v>4</v>
      </c>
      <c r="BB116" s="75">
        <v>0</v>
      </c>
      <c r="BC116" s="76">
        <v>0</v>
      </c>
      <c r="BD116" s="75">
        <v>55427</v>
      </c>
      <c r="BE116" s="76">
        <v>111</v>
      </c>
      <c r="BF116" s="75">
        <v>69159</v>
      </c>
      <c r="BG116" s="76">
        <v>71</v>
      </c>
    </row>
    <row r="117" spans="1:59" s="5" customFormat="1" ht="21.75" customHeight="1">
      <c r="A117" s="81" t="s">
        <v>118</v>
      </c>
      <c r="B117" s="75">
        <v>4565912</v>
      </c>
      <c r="C117" s="76">
        <v>2618</v>
      </c>
      <c r="D117" s="75">
        <v>874710</v>
      </c>
      <c r="E117" s="76">
        <v>1130</v>
      </c>
      <c r="F117" s="75">
        <v>6382</v>
      </c>
      <c r="G117" s="76">
        <v>27</v>
      </c>
      <c r="H117" s="75">
        <v>0</v>
      </c>
      <c r="I117" s="76">
        <v>0</v>
      </c>
      <c r="J117" s="75">
        <v>0</v>
      </c>
      <c r="K117" s="76">
        <v>0</v>
      </c>
      <c r="L117" s="75">
        <v>3447411</v>
      </c>
      <c r="M117" s="76">
        <v>910</v>
      </c>
      <c r="N117" s="75">
        <v>0</v>
      </c>
      <c r="O117" s="76">
        <v>0</v>
      </c>
      <c r="P117" s="75">
        <v>0</v>
      </c>
      <c r="Q117" s="76">
        <v>0</v>
      </c>
      <c r="R117" s="75">
        <v>65256</v>
      </c>
      <c r="S117" s="76">
        <v>336</v>
      </c>
      <c r="T117" s="75">
        <v>0</v>
      </c>
      <c r="U117" s="76">
        <v>0</v>
      </c>
      <c r="V117" s="75">
        <v>7242</v>
      </c>
      <c r="W117" s="76">
        <v>5</v>
      </c>
      <c r="X117" s="75">
        <v>0</v>
      </c>
      <c r="Y117" s="76">
        <v>0</v>
      </c>
      <c r="Z117" s="75">
        <v>0</v>
      </c>
      <c r="AA117" s="76">
        <v>0</v>
      </c>
      <c r="AB117" s="75">
        <v>0</v>
      </c>
      <c r="AC117" s="76">
        <v>0</v>
      </c>
      <c r="AD117" s="75">
        <v>34586</v>
      </c>
      <c r="AE117" s="76">
        <v>44</v>
      </c>
      <c r="AF117" s="75">
        <v>0</v>
      </c>
      <c r="AG117" s="76">
        <v>0</v>
      </c>
      <c r="AH117" s="75">
        <v>11599</v>
      </c>
      <c r="AI117" s="76">
        <v>10</v>
      </c>
      <c r="AJ117" s="75">
        <v>0</v>
      </c>
      <c r="AK117" s="76">
        <v>0</v>
      </c>
      <c r="AL117" s="75">
        <v>12089</v>
      </c>
      <c r="AM117" s="76">
        <v>9</v>
      </c>
      <c r="AN117" s="75">
        <v>1878</v>
      </c>
      <c r="AO117" s="76">
        <v>1</v>
      </c>
      <c r="AP117" s="75">
        <v>6222</v>
      </c>
      <c r="AQ117" s="76">
        <v>5</v>
      </c>
      <c r="AR117" s="75">
        <v>0</v>
      </c>
      <c r="AS117" s="76">
        <v>0</v>
      </c>
      <c r="AT117" s="75">
        <v>0</v>
      </c>
      <c r="AU117" s="76">
        <v>0</v>
      </c>
      <c r="AV117" s="75">
        <v>0</v>
      </c>
      <c r="AW117" s="76">
        <v>0</v>
      </c>
      <c r="AX117" s="75">
        <v>0</v>
      </c>
      <c r="AY117" s="76">
        <v>0</v>
      </c>
      <c r="AZ117" s="75">
        <v>225</v>
      </c>
      <c r="BA117" s="76">
        <v>1</v>
      </c>
      <c r="BB117" s="75">
        <v>0</v>
      </c>
      <c r="BC117" s="76">
        <v>0</v>
      </c>
      <c r="BD117" s="75">
        <v>81359</v>
      </c>
      <c r="BE117" s="76">
        <v>105</v>
      </c>
      <c r="BF117" s="75">
        <v>16953</v>
      </c>
      <c r="BG117" s="76">
        <v>35</v>
      </c>
    </row>
    <row r="118" spans="1:59" s="5" customFormat="1" ht="21.75" customHeight="1">
      <c r="A118" s="81" t="s">
        <v>119</v>
      </c>
      <c r="B118" s="75">
        <v>8557524</v>
      </c>
      <c r="C118" s="76">
        <v>3722</v>
      </c>
      <c r="D118" s="75">
        <v>1643354</v>
      </c>
      <c r="E118" s="76">
        <v>1571</v>
      </c>
      <c r="F118" s="75">
        <v>186959</v>
      </c>
      <c r="G118" s="76">
        <v>350</v>
      </c>
      <c r="H118" s="75">
        <v>0</v>
      </c>
      <c r="I118" s="76">
        <v>0</v>
      </c>
      <c r="J118" s="75">
        <v>61489</v>
      </c>
      <c r="K118" s="76">
        <v>5</v>
      </c>
      <c r="L118" s="75">
        <v>6270624</v>
      </c>
      <c r="M118" s="76">
        <v>968</v>
      </c>
      <c r="N118" s="75">
        <v>0</v>
      </c>
      <c r="O118" s="76">
        <v>0</v>
      </c>
      <c r="P118" s="75">
        <v>0</v>
      </c>
      <c r="Q118" s="76">
        <v>0</v>
      </c>
      <c r="R118" s="75">
        <v>124363</v>
      </c>
      <c r="S118" s="76">
        <v>417</v>
      </c>
      <c r="T118" s="75">
        <v>0</v>
      </c>
      <c r="U118" s="76">
        <v>0</v>
      </c>
      <c r="V118" s="75">
        <v>23337</v>
      </c>
      <c r="W118" s="76">
        <v>5</v>
      </c>
      <c r="X118" s="75">
        <v>0</v>
      </c>
      <c r="Y118" s="76">
        <v>0</v>
      </c>
      <c r="Z118" s="75">
        <v>0</v>
      </c>
      <c r="AA118" s="76">
        <v>0</v>
      </c>
      <c r="AB118" s="75">
        <v>156</v>
      </c>
      <c r="AC118" s="76">
        <v>1</v>
      </c>
      <c r="AD118" s="75">
        <v>177356</v>
      </c>
      <c r="AE118" s="76">
        <v>359</v>
      </c>
      <c r="AF118" s="75">
        <v>0</v>
      </c>
      <c r="AG118" s="76">
        <v>0</v>
      </c>
      <c r="AH118" s="75">
        <v>7593</v>
      </c>
      <c r="AI118" s="76">
        <v>13</v>
      </c>
      <c r="AJ118" s="75">
        <v>0</v>
      </c>
      <c r="AK118" s="76">
        <v>0</v>
      </c>
      <c r="AL118" s="75">
        <v>10019</v>
      </c>
      <c r="AM118" s="76">
        <v>8</v>
      </c>
      <c r="AN118" s="75">
        <v>0</v>
      </c>
      <c r="AO118" s="76">
        <v>0</v>
      </c>
      <c r="AP118" s="75">
        <v>0</v>
      </c>
      <c r="AQ118" s="76">
        <v>0</v>
      </c>
      <c r="AR118" s="75">
        <v>0</v>
      </c>
      <c r="AS118" s="76">
        <v>0</v>
      </c>
      <c r="AT118" s="75">
        <v>0</v>
      </c>
      <c r="AU118" s="76">
        <v>0</v>
      </c>
      <c r="AV118" s="75">
        <v>0</v>
      </c>
      <c r="AW118" s="76">
        <v>0</v>
      </c>
      <c r="AX118" s="75">
        <v>0</v>
      </c>
      <c r="AY118" s="76">
        <v>0</v>
      </c>
      <c r="AZ118" s="75">
        <v>793</v>
      </c>
      <c r="BA118" s="76">
        <v>2</v>
      </c>
      <c r="BB118" s="75">
        <v>0</v>
      </c>
      <c r="BC118" s="76">
        <v>0</v>
      </c>
      <c r="BD118" s="75">
        <v>12496</v>
      </c>
      <c r="BE118" s="76">
        <v>1</v>
      </c>
      <c r="BF118" s="75">
        <v>38985</v>
      </c>
      <c r="BG118" s="76">
        <v>22</v>
      </c>
    </row>
    <row r="119" spans="1:59" s="5" customFormat="1" ht="21.75" customHeight="1">
      <c r="A119" s="81" t="s">
        <v>120</v>
      </c>
      <c r="B119" s="75">
        <v>6207214</v>
      </c>
      <c r="C119" s="76">
        <v>1950</v>
      </c>
      <c r="D119" s="75">
        <v>903900</v>
      </c>
      <c r="E119" s="76">
        <v>1013</v>
      </c>
      <c r="F119" s="75">
        <v>41528</v>
      </c>
      <c r="G119" s="76">
        <v>119</v>
      </c>
      <c r="H119" s="75">
        <v>0</v>
      </c>
      <c r="I119" s="76">
        <v>0</v>
      </c>
      <c r="J119" s="75">
        <v>20002</v>
      </c>
      <c r="K119" s="76">
        <v>1</v>
      </c>
      <c r="L119" s="75">
        <v>5058865</v>
      </c>
      <c r="M119" s="76">
        <v>440</v>
      </c>
      <c r="N119" s="75">
        <v>0</v>
      </c>
      <c r="O119" s="76">
        <v>0</v>
      </c>
      <c r="P119" s="75">
        <v>0</v>
      </c>
      <c r="Q119" s="76">
        <v>0</v>
      </c>
      <c r="R119" s="75">
        <v>85341</v>
      </c>
      <c r="S119" s="76">
        <v>300</v>
      </c>
      <c r="T119" s="75">
        <v>0</v>
      </c>
      <c r="U119" s="76">
        <v>0</v>
      </c>
      <c r="V119" s="75">
        <v>10215</v>
      </c>
      <c r="W119" s="76">
        <v>4</v>
      </c>
      <c r="X119" s="75">
        <v>0</v>
      </c>
      <c r="Y119" s="76">
        <v>0</v>
      </c>
      <c r="Z119" s="75">
        <v>0</v>
      </c>
      <c r="AA119" s="76">
        <v>0</v>
      </c>
      <c r="AB119" s="75">
        <v>0</v>
      </c>
      <c r="AC119" s="76">
        <v>0</v>
      </c>
      <c r="AD119" s="75">
        <v>60428</v>
      </c>
      <c r="AE119" s="76">
        <v>36</v>
      </c>
      <c r="AF119" s="75">
        <v>0</v>
      </c>
      <c r="AG119" s="76">
        <v>0</v>
      </c>
      <c r="AH119" s="75">
        <v>1024</v>
      </c>
      <c r="AI119" s="76">
        <v>5</v>
      </c>
      <c r="AJ119" s="75">
        <v>297</v>
      </c>
      <c r="AK119" s="76">
        <v>2</v>
      </c>
      <c r="AL119" s="75">
        <v>13491</v>
      </c>
      <c r="AM119" s="76">
        <v>8</v>
      </c>
      <c r="AN119" s="75">
        <v>893</v>
      </c>
      <c r="AO119" s="76">
        <v>1</v>
      </c>
      <c r="AP119" s="75">
        <v>0</v>
      </c>
      <c r="AQ119" s="76">
        <v>0</v>
      </c>
      <c r="AR119" s="75">
        <v>0</v>
      </c>
      <c r="AS119" s="76">
        <v>0</v>
      </c>
      <c r="AT119" s="75">
        <v>0</v>
      </c>
      <c r="AU119" s="76">
        <v>0</v>
      </c>
      <c r="AV119" s="75">
        <v>0</v>
      </c>
      <c r="AW119" s="76">
        <v>0</v>
      </c>
      <c r="AX119" s="75">
        <v>0</v>
      </c>
      <c r="AY119" s="76">
        <v>0</v>
      </c>
      <c r="AZ119" s="75">
        <v>198</v>
      </c>
      <c r="BA119" s="76">
        <v>1</v>
      </c>
      <c r="BB119" s="75">
        <v>0</v>
      </c>
      <c r="BC119" s="76">
        <v>0</v>
      </c>
      <c r="BD119" s="75">
        <v>3968</v>
      </c>
      <c r="BE119" s="76">
        <v>4</v>
      </c>
      <c r="BF119" s="75">
        <v>7064</v>
      </c>
      <c r="BG119" s="76">
        <v>16</v>
      </c>
    </row>
  </sheetData>
  <mergeCells count="29">
    <mergeCell ref="BF3:BG3"/>
    <mergeCell ref="AR3:AS3"/>
    <mergeCell ref="AT3:AU3"/>
    <mergeCell ref="AV3:AW3"/>
    <mergeCell ref="AX3:AY3"/>
    <mergeCell ref="BB3:BC3"/>
    <mergeCell ref="BD3:BE3"/>
    <mergeCell ref="AF3:AG3"/>
    <mergeCell ref="AH3:AI3"/>
    <mergeCell ref="R3:S3"/>
    <mergeCell ref="T3:U3"/>
    <mergeCell ref="V3:W3"/>
    <mergeCell ref="X3:Y3"/>
    <mergeCell ref="H3:I3"/>
    <mergeCell ref="J3:K3"/>
    <mergeCell ref="L3:M3"/>
    <mergeCell ref="A3:A4"/>
    <mergeCell ref="AZ3:BA3"/>
    <mergeCell ref="B3:C3"/>
    <mergeCell ref="D3:E3"/>
    <mergeCell ref="F3:G3"/>
    <mergeCell ref="AL3:AM3"/>
    <mergeCell ref="AN3:AO3"/>
    <mergeCell ref="AP3:AQ3"/>
    <mergeCell ref="AB3:AC3"/>
    <mergeCell ref="AD3:AE3"/>
    <mergeCell ref="AJ3:AK3"/>
    <mergeCell ref="N3:O3"/>
    <mergeCell ref="P3:Q3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3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6" sqref="B6"/>
    </sheetView>
  </sheetViews>
  <sheetFormatPr defaultColWidth="29.1640625" defaultRowHeight="17.25" customHeight="1"/>
  <cols>
    <col min="1" max="1" width="12.1640625" style="28" customWidth="1"/>
    <col min="2" max="2" width="21" style="2" bestFit="1" customWidth="1"/>
    <col min="3" max="3" width="12.33203125" style="3" bestFit="1" customWidth="1"/>
    <col min="4" max="4" width="19.6640625" style="4" bestFit="1" customWidth="1"/>
    <col min="5" max="5" width="11" style="3" bestFit="1" customWidth="1"/>
    <col min="6" max="6" width="19.6640625" style="4" bestFit="1" customWidth="1"/>
    <col min="7" max="7" width="11" style="3" bestFit="1" customWidth="1"/>
    <col min="8" max="8" width="16" style="4" bestFit="1" customWidth="1"/>
    <col min="9" max="9" width="10.83203125" style="3" bestFit="1" customWidth="1"/>
    <col min="10" max="10" width="18.33203125" style="4" bestFit="1" customWidth="1"/>
    <col min="11" max="11" width="10.83203125" style="3" bestFit="1" customWidth="1"/>
    <col min="12" max="12" width="19.1640625" style="4" bestFit="1" customWidth="1"/>
    <col min="13" max="13" width="11" style="3" bestFit="1" customWidth="1"/>
    <col min="14" max="14" width="7.6640625" style="4" bestFit="1" customWidth="1"/>
    <col min="15" max="15" width="8.5" style="4" bestFit="1" customWidth="1"/>
    <col min="16" max="16" width="14.6640625" style="4" bestFit="1" customWidth="1"/>
    <col min="17" max="17" width="10.83203125" style="3" bestFit="1" customWidth="1"/>
    <col min="18" max="18" width="19.6640625" style="4" bestFit="1" customWidth="1"/>
    <col min="19" max="19" width="11" style="3" bestFit="1" customWidth="1"/>
    <col min="20" max="20" width="19.6640625" style="4" bestFit="1" customWidth="1"/>
    <col min="21" max="21" width="10.83203125" style="3" bestFit="1" customWidth="1"/>
    <col min="22" max="22" width="18.33203125" style="4" bestFit="1" customWidth="1"/>
    <col min="23" max="23" width="10.83203125" style="3" bestFit="1" customWidth="1"/>
    <col min="24" max="24" width="14.6640625" style="4" bestFit="1" customWidth="1"/>
    <col min="25" max="25" width="10.83203125" style="3" bestFit="1" customWidth="1"/>
    <col min="26" max="26" width="16" style="4" bestFit="1" customWidth="1"/>
    <col min="27" max="27" width="10.83203125" style="3" bestFit="1" customWidth="1"/>
    <col min="28" max="28" width="16" style="4" bestFit="1" customWidth="1"/>
    <col min="29" max="29" width="10.83203125" style="3" bestFit="1" customWidth="1"/>
    <col min="30" max="30" width="19.6640625" style="4" bestFit="1" customWidth="1"/>
    <col min="31" max="31" width="11" style="3" bestFit="1" customWidth="1"/>
    <col min="32" max="32" width="18.33203125" style="4" bestFit="1" customWidth="1"/>
    <col min="33" max="33" width="10.83203125" style="3" bestFit="1" customWidth="1"/>
    <col min="34" max="34" width="16" style="4" bestFit="1" customWidth="1"/>
    <col min="35" max="35" width="10.83203125" style="3" bestFit="1" customWidth="1"/>
    <col min="36" max="36" width="18.33203125" style="4" bestFit="1" customWidth="1"/>
    <col min="37" max="37" width="10.83203125" style="3" bestFit="1" customWidth="1"/>
    <col min="38" max="38" width="18.33203125" style="4" bestFit="1" customWidth="1"/>
    <col min="39" max="39" width="10.83203125" style="3" bestFit="1" customWidth="1"/>
    <col min="40" max="40" width="18.33203125" style="4" bestFit="1" customWidth="1"/>
    <col min="41" max="41" width="10.83203125" style="3" bestFit="1" customWidth="1"/>
    <col min="42" max="42" width="16" style="4" bestFit="1" customWidth="1"/>
    <col min="43" max="43" width="10.83203125" style="3" bestFit="1" customWidth="1"/>
    <col min="44" max="44" width="16" style="4" bestFit="1" customWidth="1"/>
    <col min="45" max="45" width="10.83203125" style="3" bestFit="1" customWidth="1"/>
    <col min="46" max="46" width="16" style="4" bestFit="1" customWidth="1"/>
    <col min="47" max="47" width="10.83203125" style="3" bestFit="1" customWidth="1"/>
    <col min="48" max="48" width="16" style="4" bestFit="1" customWidth="1"/>
    <col min="49" max="49" width="10.83203125" style="3" bestFit="1" customWidth="1"/>
    <col min="50" max="50" width="9.83203125" style="4" bestFit="1" customWidth="1"/>
    <col min="51" max="51" width="10.83203125" style="3" bestFit="1" customWidth="1"/>
    <col min="52" max="52" width="16" style="4" bestFit="1" customWidth="1"/>
    <col min="53" max="53" width="10.83203125" style="3" bestFit="1" customWidth="1"/>
    <col min="54" max="54" width="14.6640625" style="4" bestFit="1" customWidth="1"/>
    <col min="55" max="55" width="10.83203125" style="3" bestFit="1" customWidth="1"/>
    <col min="56" max="56" width="18.33203125" style="4" bestFit="1" customWidth="1"/>
    <col min="57" max="57" width="10.83203125" style="3" bestFit="1" customWidth="1"/>
    <col min="58" max="58" width="18.33203125" style="4" bestFit="1" customWidth="1"/>
    <col min="59" max="59" width="10.83203125" style="3" bestFit="1" customWidth="1"/>
    <col min="60" max="16384" width="29.1640625" style="4"/>
  </cols>
  <sheetData>
    <row r="1" spans="1:59" s="9" customFormat="1" ht="30" customHeight="1">
      <c r="A1" s="97" t="s">
        <v>121</v>
      </c>
      <c r="B1" s="99" t="s">
        <v>122</v>
      </c>
      <c r="C1" s="99"/>
      <c r="D1" s="99" t="s">
        <v>0</v>
      </c>
      <c r="E1" s="99"/>
      <c r="F1" s="99" t="s">
        <v>1</v>
      </c>
      <c r="G1" s="99"/>
      <c r="H1" s="99" t="s">
        <v>123</v>
      </c>
      <c r="I1" s="99"/>
      <c r="J1" s="99" t="s">
        <v>124</v>
      </c>
      <c r="K1" s="99"/>
      <c r="L1" s="99" t="s">
        <v>125</v>
      </c>
      <c r="M1" s="99"/>
      <c r="N1" s="99" t="s">
        <v>126</v>
      </c>
      <c r="O1" s="99"/>
      <c r="P1" s="99" t="s">
        <v>127</v>
      </c>
      <c r="Q1" s="99"/>
      <c r="R1" s="99" t="s">
        <v>2</v>
      </c>
      <c r="S1" s="99"/>
      <c r="T1" s="99" t="s">
        <v>128</v>
      </c>
      <c r="U1" s="99"/>
      <c r="V1" s="99" t="s">
        <v>129</v>
      </c>
      <c r="W1" s="99"/>
      <c r="X1" s="99" t="s">
        <v>130</v>
      </c>
      <c r="Y1" s="99"/>
      <c r="Z1" s="13" t="s">
        <v>131</v>
      </c>
      <c r="AA1" s="8"/>
      <c r="AB1" s="99" t="s">
        <v>132</v>
      </c>
      <c r="AC1" s="99"/>
      <c r="AD1" s="99" t="s">
        <v>133</v>
      </c>
      <c r="AE1" s="99"/>
      <c r="AF1" s="99" t="s">
        <v>134</v>
      </c>
      <c r="AG1" s="99"/>
      <c r="AH1" s="99" t="s">
        <v>135</v>
      </c>
      <c r="AI1" s="99"/>
      <c r="AJ1" s="99" t="s">
        <v>136</v>
      </c>
      <c r="AK1" s="99"/>
      <c r="AL1" s="99" t="s">
        <v>137</v>
      </c>
      <c r="AM1" s="99"/>
      <c r="AN1" s="99" t="s">
        <v>138</v>
      </c>
      <c r="AO1" s="99"/>
      <c r="AP1" s="99" t="s">
        <v>139</v>
      </c>
      <c r="AQ1" s="99"/>
      <c r="AR1" s="99" t="s">
        <v>140</v>
      </c>
      <c r="AS1" s="99"/>
      <c r="AT1" s="99" t="s">
        <v>141</v>
      </c>
      <c r="AU1" s="99"/>
      <c r="AV1" s="99" t="s">
        <v>142</v>
      </c>
      <c r="AW1" s="99"/>
      <c r="AX1" s="99" t="s">
        <v>143</v>
      </c>
      <c r="AY1" s="99"/>
      <c r="AZ1" s="99" t="s">
        <v>144</v>
      </c>
      <c r="BA1" s="99"/>
      <c r="BB1" s="99" t="s">
        <v>145</v>
      </c>
      <c r="BC1" s="99"/>
      <c r="BD1" s="99" t="s">
        <v>146</v>
      </c>
      <c r="BE1" s="99"/>
      <c r="BF1" s="99" t="s">
        <v>147</v>
      </c>
      <c r="BG1" s="100"/>
    </row>
    <row r="2" spans="1:59" s="9" customFormat="1" ht="30" customHeight="1" thickBot="1">
      <c r="A2" s="98"/>
      <c r="B2" s="35" t="s">
        <v>3</v>
      </c>
      <c r="C2" s="14" t="s">
        <v>4</v>
      </c>
      <c r="D2" s="15" t="s">
        <v>3</v>
      </c>
      <c r="E2" s="14" t="s">
        <v>4</v>
      </c>
      <c r="F2" s="15" t="s">
        <v>3</v>
      </c>
      <c r="G2" s="14" t="s">
        <v>4</v>
      </c>
      <c r="H2" s="15" t="s">
        <v>3</v>
      </c>
      <c r="I2" s="14" t="s">
        <v>4</v>
      </c>
      <c r="J2" s="15" t="s">
        <v>3</v>
      </c>
      <c r="K2" s="14" t="s">
        <v>4</v>
      </c>
      <c r="L2" s="15" t="s">
        <v>3</v>
      </c>
      <c r="M2" s="14" t="s">
        <v>4</v>
      </c>
      <c r="N2" s="15" t="s">
        <v>3</v>
      </c>
      <c r="O2" s="15" t="s">
        <v>4</v>
      </c>
      <c r="P2" s="15" t="s">
        <v>3</v>
      </c>
      <c r="Q2" s="14" t="s">
        <v>4</v>
      </c>
      <c r="R2" s="15" t="s">
        <v>3</v>
      </c>
      <c r="S2" s="14" t="s">
        <v>4</v>
      </c>
      <c r="T2" s="15" t="s">
        <v>3</v>
      </c>
      <c r="U2" s="14" t="s">
        <v>4</v>
      </c>
      <c r="V2" s="15" t="s">
        <v>3</v>
      </c>
      <c r="W2" s="14" t="s">
        <v>4</v>
      </c>
      <c r="X2" s="15" t="s">
        <v>3</v>
      </c>
      <c r="Y2" s="14" t="s">
        <v>4</v>
      </c>
      <c r="Z2" s="15" t="s">
        <v>3</v>
      </c>
      <c r="AA2" s="14" t="s">
        <v>4</v>
      </c>
      <c r="AB2" s="15" t="s">
        <v>3</v>
      </c>
      <c r="AC2" s="14" t="s">
        <v>4</v>
      </c>
      <c r="AD2" s="15" t="s">
        <v>3</v>
      </c>
      <c r="AE2" s="14" t="s">
        <v>4</v>
      </c>
      <c r="AF2" s="15" t="s">
        <v>3</v>
      </c>
      <c r="AG2" s="14" t="s">
        <v>4</v>
      </c>
      <c r="AH2" s="15" t="s">
        <v>3</v>
      </c>
      <c r="AI2" s="14" t="s">
        <v>4</v>
      </c>
      <c r="AJ2" s="15" t="s">
        <v>3</v>
      </c>
      <c r="AK2" s="14" t="s">
        <v>4</v>
      </c>
      <c r="AL2" s="15" t="s">
        <v>3</v>
      </c>
      <c r="AM2" s="14" t="s">
        <v>4</v>
      </c>
      <c r="AN2" s="15" t="s">
        <v>3</v>
      </c>
      <c r="AO2" s="14" t="s">
        <v>4</v>
      </c>
      <c r="AP2" s="15" t="s">
        <v>3</v>
      </c>
      <c r="AQ2" s="14" t="s">
        <v>4</v>
      </c>
      <c r="AR2" s="15" t="s">
        <v>3</v>
      </c>
      <c r="AS2" s="14" t="s">
        <v>4</v>
      </c>
      <c r="AT2" s="15" t="s">
        <v>3</v>
      </c>
      <c r="AU2" s="14" t="s">
        <v>4</v>
      </c>
      <c r="AV2" s="15" t="s">
        <v>3</v>
      </c>
      <c r="AW2" s="14" t="s">
        <v>4</v>
      </c>
      <c r="AX2" s="15" t="s">
        <v>3</v>
      </c>
      <c r="AY2" s="14" t="s">
        <v>4</v>
      </c>
      <c r="AZ2" s="15" t="s">
        <v>3</v>
      </c>
      <c r="BA2" s="14" t="s">
        <v>4</v>
      </c>
      <c r="BB2" s="15" t="s">
        <v>3</v>
      </c>
      <c r="BC2" s="14" t="s">
        <v>4</v>
      </c>
      <c r="BD2" s="15" t="s">
        <v>3</v>
      </c>
      <c r="BE2" s="14" t="s">
        <v>4</v>
      </c>
      <c r="BF2" s="15" t="s">
        <v>3</v>
      </c>
      <c r="BG2" s="16" t="s">
        <v>4</v>
      </c>
    </row>
    <row r="3" spans="1:59" s="21" customFormat="1" ht="27.75" customHeight="1" thickTop="1">
      <c r="A3" s="17" t="s">
        <v>5</v>
      </c>
      <c r="B3" s="40">
        <f>SUM(B4:B30)</f>
        <v>508785921.10000008</v>
      </c>
      <c r="C3" s="19">
        <f t="shared" ref="C3:AG3" si="0">SUM(C4:C30)</f>
        <v>310058</v>
      </c>
      <c r="D3" s="18">
        <f t="shared" si="0"/>
        <v>66701256.5</v>
      </c>
      <c r="E3" s="19">
        <f t="shared" si="0"/>
        <v>74761</v>
      </c>
      <c r="F3" s="18">
        <f t="shared" si="0"/>
        <v>41479936.799999997</v>
      </c>
      <c r="G3" s="19">
        <f t="shared" si="0"/>
        <v>46536</v>
      </c>
      <c r="H3" s="18">
        <f t="shared" si="0"/>
        <v>561258</v>
      </c>
      <c r="I3" s="19">
        <f t="shared" si="0"/>
        <v>201</v>
      </c>
      <c r="J3" s="18">
        <f t="shared" si="0"/>
        <v>1854684</v>
      </c>
      <c r="K3" s="19">
        <f t="shared" si="0"/>
        <v>514</v>
      </c>
      <c r="L3" s="18">
        <f t="shared" si="0"/>
        <v>306031982.09999996</v>
      </c>
      <c r="M3" s="19">
        <f t="shared" si="0"/>
        <v>54357</v>
      </c>
      <c r="N3" s="18">
        <f t="shared" si="0"/>
        <v>0</v>
      </c>
      <c r="O3" s="18">
        <f t="shared" si="0"/>
        <v>0</v>
      </c>
      <c r="P3" s="18">
        <f t="shared" si="0"/>
        <v>10562</v>
      </c>
      <c r="Q3" s="19">
        <f t="shared" si="0"/>
        <v>6</v>
      </c>
      <c r="R3" s="18">
        <f t="shared" si="0"/>
        <v>21666012.599999994</v>
      </c>
      <c r="S3" s="19">
        <f t="shared" si="0"/>
        <v>65829</v>
      </c>
      <c r="T3" s="18">
        <f t="shared" si="0"/>
        <v>19734678.599999998</v>
      </c>
      <c r="U3" s="19">
        <f t="shared" si="0"/>
        <v>1249</v>
      </c>
      <c r="V3" s="18">
        <f t="shared" si="0"/>
        <v>2005482.1</v>
      </c>
      <c r="W3" s="19">
        <f t="shared" si="0"/>
        <v>373</v>
      </c>
      <c r="X3" s="18">
        <f t="shared" si="0"/>
        <v>403221.2</v>
      </c>
      <c r="Y3" s="19">
        <f t="shared" si="0"/>
        <v>406</v>
      </c>
      <c r="Z3" s="18">
        <f t="shared" si="0"/>
        <v>503865.30000000005</v>
      </c>
      <c r="AA3" s="19">
        <f t="shared" si="0"/>
        <v>248</v>
      </c>
      <c r="AB3" s="18">
        <f t="shared" si="0"/>
        <v>271898.60000000003</v>
      </c>
      <c r="AC3" s="19">
        <f t="shared" si="0"/>
        <v>405</v>
      </c>
      <c r="AD3" s="18">
        <f t="shared" si="0"/>
        <v>20229773.799999997</v>
      </c>
      <c r="AE3" s="19">
        <f t="shared" si="0"/>
        <v>48646</v>
      </c>
      <c r="AF3" s="18">
        <f t="shared" si="0"/>
        <v>1028134.2</v>
      </c>
      <c r="AG3" s="19">
        <f t="shared" si="0"/>
        <v>867</v>
      </c>
      <c r="AH3" s="18">
        <f t="shared" ref="AH3:BG3" si="1">SUM(AH4:AH30)</f>
        <v>678266.9</v>
      </c>
      <c r="AI3" s="19">
        <f t="shared" si="1"/>
        <v>792</v>
      </c>
      <c r="AJ3" s="18">
        <f t="shared" si="1"/>
        <v>2530903.9</v>
      </c>
      <c r="AK3" s="19">
        <f t="shared" si="1"/>
        <v>941</v>
      </c>
      <c r="AL3" s="18">
        <f t="shared" si="1"/>
        <v>4698023.4000000004</v>
      </c>
      <c r="AM3" s="19">
        <f t="shared" si="1"/>
        <v>4761</v>
      </c>
      <c r="AN3" s="18">
        <f t="shared" si="1"/>
        <v>2910546.9000000004</v>
      </c>
      <c r="AO3" s="19">
        <f t="shared" si="1"/>
        <v>1437</v>
      </c>
      <c r="AP3" s="18">
        <f t="shared" si="1"/>
        <v>234799.1</v>
      </c>
      <c r="AQ3" s="19">
        <f t="shared" si="1"/>
        <v>153</v>
      </c>
      <c r="AR3" s="18">
        <f t="shared" si="1"/>
        <v>475653.9</v>
      </c>
      <c r="AS3" s="19">
        <f t="shared" si="1"/>
        <v>405</v>
      </c>
      <c r="AT3" s="18">
        <f t="shared" si="1"/>
        <v>1430312.3</v>
      </c>
      <c r="AU3" s="19">
        <f t="shared" si="1"/>
        <v>301</v>
      </c>
      <c r="AV3" s="18">
        <f t="shared" si="1"/>
        <v>1206488.6000000001</v>
      </c>
      <c r="AW3" s="19">
        <f t="shared" si="1"/>
        <v>49</v>
      </c>
      <c r="AX3" s="18">
        <f t="shared" si="1"/>
        <v>263794.90000000002</v>
      </c>
      <c r="AY3" s="19">
        <f t="shared" si="1"/>
        <v>4</v>
      </c>
      <c r="AZ3" s="18">
        <f t="shared" si="1"/>
        <v>417673.6</v>
      </c>
      <c r="BA3" s="19">
        <f t="shared" si="1"/>
        <v>447</v>
      </c>
      <c r="BB3" s="18">
        <f t="shared" si="1"/>
        <v>20795</v>
      </c>
      <c r="BC3" s="19">
        <f t="shared" si="1"/>
        <v>15</v>
      </c>
      <c r="BD3" s="18">
        <f t="shared" si="1"/>
        <v>1820015</v>
      </c>
      <c r="BE3" s="19">
        <f t="shared" si="1"/>
        <v>1924</v>
      </c>
      <c r="BF3" s="18">
        <f t="shared" si="1"/>
        <v>9615901.8000000007</v>
      </c>
      <c r="BG3" s="20">
        <f t="shared" si="1"/>
        <v>4431</v>
      </c>
    </row>
    <row r="4" spans="1:59" s="5" customFormat="1" ht="20.25" customHeight="1">
      <c r="A4" s="22" t="s">
        <v>150</v>
      </c>
      <c r="B4" s="10">
        <f>SUM('법정동(2014.6월말)'!B57:B66)</f>
        <v>71924605.599999994</v>
      </c>
      <c r="C4" s="11">
        <f>SUM('법정동(2014.6월말)'!C57:C66)</f>
        <v>45258</v>
      </c>
      <c r="D4" s="23">
        <f>SUM('법정동(2014.6월말)'!D57:D66)</f>
        <v>10489071.699999999</v>
      </c>
      <c r="E4" s="11">
        <f>SUM('법정동(2014.6월말)'!E57:E66)</f>
        <v>11461</v>
      </c>
      <c r="F4" s="23">
        <f>SUM('법정동(2014.6월말)'!F57:F66)</f>
        <v>5004603.2</v>
      </c>
      <c r="G4" s="11">
        <f>SUM('법정동(2014.6월말)'!G57:G66)</f>
        <v>6351</v>
      </c>
      <c r="H4" s="23">
        <f>SUM('법정동(2014.6월말)'!H57:H66)</f>
        <v>95111</v>
      </c>
      <c r="I4" s="11">
        <f>SUM('법정동(2014.6월말)'!I57:I66)</f>
        <v>25</v>
      </c>
      <c r="J4" s="23">
        <f>SUM('법정동(2014.6월말)'!J57:J66)</f>
        <v>1007208</v>
      </c>
      <c r="K4" s="11">
        <f>SUM('법정동(2014.6월말)'!K57:K66)</f>
        <v>64</v>
      </c>
      <c r="L4" s="23">
        <f>SUM('법정동(2014.6월말)'!L57:L66)</f>
        <v>48143425</v>
      </c>
      <c r="M4" s="11">
        <f>SUM('법정동(2014.6월말)'!M57:M66)</f>
        <v>8895</v>
      </c>
      <c r="N4" s="23">
        <f>SUM('법정동(2014.6월말)'!N57:N66)</f>
        <v>0</v>
      </c>
      <c r="O4" s="23">
        <f>SUM('법정동(2014.6월말)'!O57:O66)</f>
        <v>0</v>
      </c>
      <c r="P4" s="23">
        <f>SUM('법정동(2014.6월말)'!P57:P66)</f>
        <v>0</v>
      </c>
      <c r="Q4" s="11">
        <f>SUM('법정동(2014.6월말)'!Q57:Q66)</f>
        <v>0</v>
      </c>
      <c r="R4" s="23">
        <f>SUM('법정동(2014.6월말)'!R57:R66)</f>
        <v>2215578.9</v>
      </c>
      <c r="S4" s="11">
        <f>SUM('법정동(2014.6월말)'!S57:S66)</f>
        <v>7021</v>
      </c>
      <c r="T4" s="23">
        <f>SUM('법정동(2014.6월말)'!T57:T66)</f>
        <v>56042</v>
      </c>
      <c r="U4" s="11">
        <f>SUM('법정동(2014.6월말)'!U57:U66)</f>
        <v>53</v>
      </c>
      <c r="V4" s="23">
        <f>SUM('법정동(2014.6월말)'!V57:V66)</f>
        <v>172181.5</v>
      </c>
      <c r="W4" s="11">
        <f>SUM('법정동(2014.6월말)'!W57:W66)</f>
        <v>43</v>
      </c>
      <c r="X4" s="23">
        <f>SUM('법정동(2014.6월말)'!X57:X66)</f>
        <v>7090.6</v>
      </c>
      <c r="Y4" s="11">
        <f>SUM('법정동(2014.6월말)'!Y57:Y66)</f>
        <v>13</v>
      </c>
      <c r="Z4" s="23">
        <f>SUM('법정동(2014.6월말)'!Z57:Z66)</f>
        <v>7884</v>
      </c>
      <c r="AA4" s="11">
        <f>SUM('법정동(2014.6월말)'!AA57:AA66)</f>
        <v>17</v>
      </c>
      <c r="AB4" s="23">
        <f>SUM('법정동(2014.6월말)'!AB57:AB66)</f>
        <v>49626.6</v>
      </c>
      <c r="AC4" s="11">
        <f>SUM('법정동(2014.6월말)'!AC57:AC66)</f>
        <v>85</v>
      </c>
      <c r="AD4" s="23">
        <f>SUM('법정동(2014.6월말)'!AD57:AD66)</f>
        <v>2280769.6999999997</v>
      </c>
      <c r="AE4" s="11">
        <f>SUM('법정동(2014.6월말)'!AE57:AE66)</f>
        <v>8496</v>
      </c>
      <c r="AF4" s="23">
        <f>SUM('법정동(2014.6월말)'!AF57:AF66)</f>
        <v>0</v>
      </c>
      <c r="AG4" s="11">
        <f>SUM('법정동(2014.6월말)'!AG57:AG66)</f>
        <v>0</v>
      </c>
      <c r="AH4" s="23">
        <f>SUM('법정동(2014.6월말)'!AH57:AH66)</f>
        <v>94823.299999999988</v>
      </c>
      <c r="AI4" s="11">
        <f>SUM('법정동(2014.6월말)'!AI57:AI66)</f>
        <v>191</v>
      </c>
      <c r="AJ4" s="23">
        <f>SUM('법정동(2014.6월말)'!AJ57:AJ66)</f>
        <v>59511.3</v>
      </c>
      <c r="AK4" s="11">
        <f>SUM('법정동(2014.6월말)'!AK57:AK66)</f>
        <v>87</v>
      </c>
      <c r="AL4" s="23">
        <f>SUM('법정동(2014.6월말)'!AL57:AL66)</f>
        <v>577218</v>
      </c>
      <c r="AM4" s="11">
        <f>SUM('법정동(2014.6월말)'!AM57:AM66)</f>
        <v>689</v>
      </c>
      <c r="AN4" s="23">
        <f>SUM('법정동(2014.6월말)'!AN57:AN66)</f>
        <v>426972</v>
      </c>
      <c r="AO4" s="11">
        <f>SUM('법정동(2014.6월말)'!AO57:AO66)</f>
        <v>352</v>
      </c>
      <c r="AP4" s="23">
        <f>SUM('법정동(2014.6월말)'!AP57:AP66)</f>
        <v>126097.1</v>
      </c>
      <c r="AQ4" s="11">
        <f>SUM('법정동(2014.6월말)'!AQ57:AQ66)</f>
        <v>73</v>
      </c>
      <c r="AR4" s="23">
        <f>SUM('법정동(2014.6월말)'!AR57:AR66)</f>
        <v>833</v>
      </c>
      <c r="AS4" s="11">
        <f>SUM('법정동(2014.6월말)'!AS57:AS66)</f>
        <v>2</v>
      </c>
      <c r="AT4" s="23">
        <f>SUM('법정동(2014.6월말)'!AT57:AT66)</f>
        <v>56646.3</v>
      </c>
      <c r="AU4" s="11">
        <f>SUM('법정동(2014.6월말)'!AU57:AU66)</f>
        <v>12</v>
      </c>
      <c r="AV4" s="23">
        <f>SUM('법정동(2014.6월말)'!AV57:AV66)</f>
        <v>0</v>
      </c>
      <c r="AW4" s="11">
        <f>SUM('법정동(2014.6월말)'!AW57:AW66)</f>
        <v>0</v>
      </c>
      <c r="AX4" s="23">
        <f>SUM('법정동(2014.6월말)'!AX57:AX66)</f>
        <v>214140.6</v>
      </c>
      <c r="AY4" s="11">
        <f>SUM('법정동(2014.6월말)'!AY57:AY66)</f>
        <v>2</v>
      </c>
      <c r="AZ4" s="23">
        <f>SUM('법정동(2014.6월말)'!AZ57:AZ66)</f>
        <v>58127.8</v>
      </c>
      <c r="BA4" s="11">
        <f>SUM('법정동(2014.6월말)'!BA57:BA66)</f>
        <v>48</v>
      </c>
      <c r="BB4" s="23">
        <f>SUM('법정동(2014.6월말)'!BB57:BB66)</f>
        <v>883</v>
      </c>
      <c r="BC4" s="11">
        <f>SUM('법정동(2014.6월말)'!BC57:BC66)</f>
        <v>4</v>
      </c>
      <c r="BD4" s="23">
        <f>SUM('법정동(2014.6월말)'!BD57:BD66)</f>
        <v>219655</v>
      </c>
      <c r="BE4" s="11">
        <f>SUM('법정동(2014.6월말)'!BE57:BE66)</f>
        <v>250</v>
      </c>
      <c r="BF4" s="23">
        <f>SUM('법정동(2014.6월말)'!BF57:BF66)</f>
        <v>561106</v>
      </c>
      <c r="BG4" s="12">
        <f>SUM('법정동(2014.6월말)'!BG57:BG66)</f>
        <v>1024</v>
      </c>
    </row>
    <row r="5" spans="1:59" s="5" customFormat="1" ht="20.25" customHeight="1">
      <c r="A5" s="22" t="s">
        <v>151</v>
      </c>
      <c r="B5" s="10">
        <f>SUM('법정동(2014.6월말)'!B67:B74)</f>
        <v>60565631.200000003</v>
      </c>
      <c r="C5" s="11">
        <f>SUM('법정동(2014.6월말)'!C67:C74)</f>
        <v>34688</v>
      </c>
      <c r="D5" s="23">
        <f>SUM('법정동(2014.6월말)'!D67:D74)</f>
        <v>6842609.5999999996</v>
      </c>
      <c r="E5" s="11">
        <f>SUM('법정동(2014.6월말)'!E67:E74)</f>
        <v>7861</v>
      </c>
      <c r="F5" s="23">
        <f>SUM('법정동(2014.6월말)'!F67:F74)</f>
        <v>9682078</v>
      </c>
      <c r="G5" s="11">
        <f>SUM('법정동(2014.6월말)'!G67:G74)</f>
        <v>8201</v>
      </c>
      <c r="H5" s="23">
        <f>SUM('법정동(2014.6월말)'!H67:H74)</f>
        <v>36007</v>
      </c>
      <c r="I5" s="11">
        <f>SUM('법정동(2014.6월말)'!I67:I74)</f>
        <v>12</v>
      </c>
      <c r="J5" s="23">
        <f>SUM('법정동(2014.6월말)'!J67:J74)</f>
        <v>161334</v>
      </c>
      <c r="K5" s="11">
        <f>SUM('법정동(2014.6월말)'!K67:K74)</f>
        <v>92</v>
      </c>
      <c r="L5" s="23">
        <f>SUM('법정동(2014.6월말)'!L67:L74)</f>
        <v>35510908</v>
      </c>
      <c r="M5" s="11">
        <f>SUM('법정동(2014.6월말)'!M67:M74)</f>
        <v>5902</v>
      </c>
      <c r="N5" s="23">
        <f>SUM('법정동(2014.6월말)'!N67:N74)</f>
        <v>0</v>
      </c>
      <c r="O5" s="23">
        <f>SUM('법정동(2014.6월말)'!O67:O74)</f>
        <v>0</v>
      </c>
      <c r="P5" s="23">
        <f>SUM('법정동(2014.6월말)'!P67:P74)</f>
        <v>0</v>
      </c>
      <c r="Q5" s="11">
        <f>SUM('법정동(2014.6월말)'!Q67:Q74)</f>
        <v>0</v>
      </c>
      <c r="R5" s="23">
        <f>SUM('법정동(2014.6월말)'!R67:R74)</f>
        <v>1806866.1</v>
      </c>
      <c r="S5" s="11">
        <f>SUM('법정동(2014.6월말)'!S67:S74)</f>
        <v>4378</v>
      </c>
      <c r="T5" s="23">
        <f>SUM('법정동(2014.6월말)'!T67:T74)</f>
        <v>62303</v>
      </c>
      <c r="U5" s="11">
        <f>SUM('법정동(2014.6월말)'!U67:U74)</f>
        <v>36</v>
      </c>
      <c r="V5" s="23">
        <f>SUM('법정동(2014.6월말)'!V67:V74)</f>
        <v>102110.7</v>
      </c>
      <c r="W5" s="11">
        <f>SUM('법정동(2014.6월말)'!W67:W74)</f>
        <v>17</v>
      </c>
      <c r="X5" s="23">
        <f>SUM('법정동(2014.6월말)'!X67:X74)</f>
        <v>49116.1</v>
      </c>
      <c r="Y5" s="11">
        <f>SUM('법정동(2014.6월말)'!Y67:Y74)</f>
        <v>51</v>
      </c>
      <c r="Z5" s="23">
        <f>SUM('법정동(2014.6월말)'!Z67:Z74)</f>
        <v>31441.7</v>
      </c>
      <c r="AA5" s="11">
        <f>SUM('법정동(2014.6월말)'!AA67:AA74)</f>
        <v>36</v>
      </c>
      <c r="AB5" s="23">
        <f>SUM('법정동(2014.6월말)'!AB67:AB74)</f>
        <v>60514</v>
      </c>
      <c r="AC5" s="11">
        <f>SUM('법정동(2014.6월말)'!AC67:AC74)</f>
        <v>87</v>
      </c>
      <c r="AD5" s="23">
        <f>SUM('법정동(2014.6월말)'!AD67:AD74)</f>
        <v>2449807.2999999998</v>
      </c>
      <c r="AE5" s="11">
        <f>SUM('법정동(2014.6월말)'!AE67:AE74)</f>
        <v>6065</v>
      </c>
      <c r="AF5" s="23">
        <f>SUM('법정동(2014.6월말)'!AF67:AF74)</f>
        <v>95043</v>
      </c>
      <c r="AG5" s="11">
        <f>SUM('법정동(2014.6월말)'!AG67:AG74)</f>
        <v>58</v>
      </c>
      <c r="AH5" s="23">
        <f>SUM('법정동(2014.6월말)'!AH67:AH74)</f>
        <v>63531.6</v>
      </c>
      <c r="AI5" s="11">
        <f>SUM('법정동(2014.6월말)'!AI67:AI74)</f>
        <v>40</v>
      </c>
      <c r="AJ5" s="23">
        <f>SUM('법정동(2014.6월말)'!AJ67:AJ74)</f>
        <v>793275.5</v>
      </c>
      <c r="AK5" s="11">
        <f>SUM('법정동(2014.6월말)'!AK67:AK74)</f>
        <v>120</v>
      </c>
      <c r="AL5" s="23">
        <f>SUM('법정동(2014.6월말)'!AL67:AL74)</f>
        <v>948935.10000000009</v>
      </c>
      <c r="AM5" s="11">
        <f>SUM('법정동(2014.6월말)'!AM67:AM74)</f>
        <v>859</v>
      </c>
      <c r="AN5" s="23">
        <f>SUM('법정동(2014.6월말)'!AN67:AN74)</f>
        <v>951415.6</v>
      </c>
      <c r="AO5" s="11">
        <f>SUM('법정동(2014.6월말)'!AO67:AO74)</f>
        <v>188</v>
      </c>
      <c r="AP5" s="23">
        <f>SUM('법정동(2014.6월말)'!AP67:AP74)</f>
        <v>1375</v>
      </c>
      <c r="AQ5" s="11">
        <f>SUM('법정동(2014.6월말)'!AQ67:AQ74)</f>
        <v>1</v>
      </c>
      <c r="AR5" s="23">
        <f>SUM('법정동(2014.6월말)'!AR67:AR74)</f>
        <v>24714.799999999999</v>
      </c>
      <c r="AS5" s="11">
        <f>SUM('법정동(2014.6월말)'!AS67:AS74)</f>
        <v>59</v>
      </c>
      <c r="AT5" s="23">
        <f>SUM('법정동(2014.6월말)'!AT67:AT74)</f>
        <v>145680.79999999999</v>
      </c>
      <c r="AU5" s="11">
        <f>SUM('법정동(2014.6월말)'!AU67:AU74)</f>
        <v>52</v>
      </c>
      <c r="AV5" s="23">
        <f>SUM('법정동(2014.6월말)'!AV67:AV74)</f>
        <v>6110</v>
      </c>
      <c r="AW5" s="11">
        <f>SUM('법정동(2014.6월말)'!AW67:AW74)</f>
        <v>8</v>
      </c>
      <c r="AX5" s="23">
        <f>SUM('법정동(2014.6월말)'!AX67:AX74)</f>
        <v>0</v>
      </c>
      <c r="AY5" s="11">
        <f>SUM('법정동(2014.6월말)'!AY67:AY74)</f>
        <v>0</v>
      </c>
      <c r="AZ5" s="23">
        <f>SUM('법정동(2014.6월말)'!AZ67:AZ74)</f>
        <v>28872.3</v>
      </c>
      <c r="BA5" s="11">
        <f>SUM('법정동(2014.6월말)'!BA67:BA74)</f>
        <v>39</v>
      </c>
      <c r="BB5" s="23">
        <f>SUM('법정동(2014.6월말)'!BB67:BB74)</f>
        <v>0</v>
      </c>
      <c r="BC5" s="11">
        <f>SUM('법정동(2014.6월말)'!BC67:BC74)</f>
        <v>0</v>
      </c>
      <c r="BD5" s="23">
        <f>SUM('법정동(2014.6월말)'!BD67:BD74)</f>
        <v>348504</v>
      </c>
      <c r="BE5" s="11">
        <f>SUM('법정동(2014.6월말)'!BE67:BE74)</f>
        <v>183</v>
      </c>
      <c r="BF5" s="23">
        <f>SUM('법정동(2014.6월말)'!BF67:BF74)</f>
        <v>363078</v>
      </c>
      <c r="BG5" s="12">
        <f>SUM('법정동(2014.6월말)'!BG67:BG74)</f>
        <v>343</v>
      </c>
    </row>
    <row r="6" spans="1:59" s="5" customFormat="1" ht="20.25" customHeight="1">
      <c r="A6" s="22" t="s">
        <v>152</v>
      </c>
      <c r="B6" s="10">
        <f>SUM('법정동(2014.6월말)'!B75:B84)</f>
        <v>47587290.5</v>
      </c>
      <c r="C6" s="11">
        <f>SUM('법정동(2014.6월말)'!C75:C84)</f>
        <v>31513</v>
      </c>
      <c r="D6" s="23">
        <f>SUM('법정동(2014.6월말)'!D75:D84)</f>
        <v>5140693</v>
      </c>
      <c r="E6" s="11">
        <f>SUM('법정동(2014.6월말)'!E75:E84)</f>
        <v>5844</v>
      </c>
      <c r="F6" s="23">
        <f>SUM('법정동(2014.6월말)'!F75:F84)</f>
        <v>7873419</v>
      </c>
      <c r="G6" s="11">
        <f>SUM('법정동(2014.6월말)'!G75:G84)</f>
        <v>8113</v>
      </c>
      <c r="H6" s="23">
        <f>SUM('법정동(2014.6월말)'!H75:H84)</f>
        <v>228147</v>
      </c>
      <c r="I6" s="11">
        <f>SUM('법정동(2014.6월말)'!I75:I84)</f>
        <v>79</v>
      </c>
      <c r="J6" s="23">
        <f>SUM('법정동(2014.6월말)'!J75:J84)</f>
        <v>367311</v>
      </c>
      <c r="K6" s="11">
        <f>SUM('법정동(2014.6월말)'!K75:K84)</f>
        <v>239</v>
      </c>
      <c r="L6" s="23">
        <f>SUM('법정동(2014.6월말)'!L75:L84)</f>
        <v>26810041.900000002</v>
      </c>
      <c r="M6" s="11">
        <f>SUM('법정동(2014.6월말)'!M75:M84)</f>
        <v>5542</v>
      </c>
      <c r="N6" s="23">
        <f>SUM('법정동(2014.6월말)'!N75:N84)</f>
        <v>0</v>
      </c>
      <c r="O6" s="23">
        <f>SUM('법정동(2014.6월말)'!O75:O84)</f>
        <v>0</v>
      </c>
      <c r="P6" s="23">
        <f>SUM('법정동(2014.6월말)'!P75:P84)</f>
        <v>1937</v>
      </c>
      <c r="Q6" s="11">
        <f>SUM('법정동(2014.6월말)'!Q75:Q84)</f>
        <v>4</v>
      </c>
      <c r="R6" s="23">
        <f>SUM('법정동(2014.6월말)'!R75:R84)</f>
        <v>1658460.1</v>
      </c>
      <c r="S6" s="11">
        <f>SUM('법정동(2014.6월말)'!S75:S84)</f>
        <v>4016</v>
      </c>
      <c r="T6" s="23">
        <f>SUM('법정동(2014.6월말)'!T75:T84)</f>
        <v>404475.19999999995</v>
      </c>
      <c r="U6" s="11">
        <f>SUM('법정동(2014.6월말)'!U75:U84)</f>
        <v>53</v>
      </c>
      <c r="V6" s="23">
        <f>SUM('법정동(2014.6월말)'!V75:V84)</f>
        <v>82349</v>
      </c>
      <c r="W6" s="11">
        <f>SUM('법정동(2014.6월말)'!W75:W84)</f>
        <v>18</v>
      </c>
      <c r="X6" s="23">
        <f>SUM('법정동(2014.6월말)'!X75:X84)</f>
        <v>51406</v>
      </c>
      <c r="Y6" s="11">
        <f>SUM('법정동(2014.6월말)'!Y75:Y84)</f>
        <v>30</v>
      </c>
      <c r="Z6" s="23">
        <f>SUM('법정동(2014.6월말)'!Z75:Z84)</f>
        <v>22941</v>
      </c>
      <c r="AA6" s="11">
        <f>SUM('법정동(2014.6월말)'!AA75:AA84)</f>
        <v>21</v>
      </c>
      <c r="AB6" s="23">
        <f>SUM('법정동(2014.6월말)'!AB75:AB84)</f>
        <v>30350</v>
      </c>
      <c r="AC6" s="11">
        <f>SUM('법정동(2014.6월말)'!AC75:AC84)</f>
        <v>41</v>
      </c>
      <c r="AD6" s="23">
        <f>SUM('법정동(2014.6월말)'!AD75:AD84)</f>
        <v>1897999.1</v>
      </c>
      <c r="AE6" s="11">
        <f>SUM('법정동(2014.6월말)'!AE75:AE84)</f>
        <v>5552</v>
      </c>
      <c r="AF6" s="23">
        <f>SUM('법정동(2014.6월말)'!AF75:AF84)</f>
        <v>165012</v>
      </c>
      <c r="AG6" s="11">
        <f>SUM('법정동(2014.6월말)'!AG75:AG84)</f>
        <v>116</v>
      </c>
      <c r="AH6" s="23">
        <f>SUM('법정동(2014.6월말)'!AH75:AH84)</f>
        <v>34135</v>
      </c>
      <c r="AI6" s="11">
        <f>SUM('법정동(2014.6월말)'!AI75:AI84)</f>
        <v>32</v>
      </c>
      <c r="AJ6" s="23">
        <f>SUM('법정동(2014.6월말)'!AJ75:AJ84)</f>
        <v>183928</v>
      </c>
      <c r="AK6" s="11">
        <f>SUM('법정동(2014.6월말)'!AK75:AK84)</f>
        <v>63</v>
      </c>
      <c r="AL6" s="23">
        <f>SUM('법정동(2014.6월말)'!AL75:AL84)</f>
        <v>892602.3</v>
      </c>
      <c r="AM6" s="11">
        <f>SUM('법정동(2014.6월말)'!AM75:AM84)</f>
        <v>822</v>
      </c>
      <c r="AN6" s="23">
        <f>SUM('법정동(2014.6월말)'!AN75:AN84)</f>
        <v>341352</v>
      </c>
      <c r="AO6" s="11">
        <f>SUM('법정동(2014.6월말)'!AO75:AO84)</f>
        <v>191</v>
      </c>
      <c r="AP6" s="23">
        <f>SUM('법정동(2014.6월말)'!AP75:AP84)</f>
        <v>2992</v>
      </c>
      <c r="AQ6" s="11">
        <f>SUM('법정동(2014.6월말)'!AQ75:AQ84)</f>
        <v>2</v>
      </c>
      <c r="AR6" s="23">
        <f>SUM('법정동(2014.6월말)'!AR75:AR84)</f>
        <v>90847</v>
      </c>
      <c r="AS6" s="11">
        <f>SUM('법정동(2014.6월말)'!AS75:AS84)</f>
        <v>104</v>
      </c>
      <c r="AT6" s="23">
        <f>SUM('법정동(2014.6월말)'!AT75:AT84)</f>
        <v>188670.3</v>
      </c>
      <c r="AU6" s="11">
        <f>SUM('법정동(2014.6월말)'!AU75:AU84)</f>
        <v>19</v>
      </c>
      <c r="AV6" s="23">
        <f>SUM('법정동(2014.6월말)'!AV75:AV84)</f>
        <v>0</v>
      </c>
      <c r="AW6" s="11">
        <f>SUM('법정동(2014.6월말)'!AW75:AW84)</f>
        <v>0</v>
      </c>
      <c r="AX6" s="23">
        <f>SUM('법정동(2014.6월말)'!AX75:AX84)</f>
        <v>0</v>
      </c>
      <c r="AY6" s="11">
        <f>SUM('법정동(2014.6월말)'!AY75:AY84)</f>
        <v>0</v>
      </c>
      <c r="AZ6" s="23">
        <f>SUM('법정동(2014.6월말)'!AZ75:AZ84)</f>
        <v>28673</v>
      </c>
      <c r="BA6" s="11">
        <f>SUM('법정동(2014.6월말)'!BA75:BA84)</f>
        <v>31</v>
      </c>
      <c r="BB6" s="23">
        <f>SUM('법정동(2014.6월말)'!BB75:BB84)</f>
        <v>0</v>
      </c>
      <c r="BC6" s="11">
        <f>SUM('법정동(2014.6월말)'!BC75:BC84)</f>
        <v>0</v>
      </c>
      <c r="BD6" s="23">
        <f>SUM('법정동(2014.6월말)'!BD75:BD84)</f>
        <v>124809</v>
      </c>
      <c r="BE6" s="11">
        <f>SUM('법정동(2014.6월말)'!BE75:BE84)</f>
        <v>166</v>
      </c>
      <c r="BF6" s="23">
        <f>SUM('법정동(2014.6월말)'!BF75:BF84)</f>
        <v>964740.6</v>
      </c>
      <c r="BG6" s="12">
        <f>SUM('법정동(2014.6월말)'!BG75:BG84)</f>
        <v>415</v>
      </c>
    </row>
    <row r="7" spans="1:59" s="5" customFormat="1" ht="20.25" customHeight="1">
      <c r="A7" s="22" t="s">
        <v>153</v>
      </c>
      <c r="B7" s="10">
        <f>SUM('법정동(2014.6월말)'!B85:B94)</f>
        <v>70119443.100000009</v>
      </c>
      <c r="C7" s="11">
        <f>SUM('법정동(2014.6월말)'!C85:C94)</f>
        <v>38729</v>
      </c>
      <c r="D7" s="23">
        <f>SUM('법정동(2014.6월말)'!D85:D94)</f>
        <v>10701995.199999999</v>
      </c>
      <c r="E7" s="11">
        <f>SUM('법정동(2014.6월말)'!E85:E94)</f>
        <v>10508</v>
      </c>
      <c r="F7" s="23">
        <f>SUM('법정동(2014.6월말)'!F85:F94)</f>
        <v>6044405.7000000002</v>
      </c>
      <c r="G7" s="11">
        <f>SUM('법정동(2014.6월말)'!G85:G94)</f>
        <v>6614</v>
      </c>
      <c r="H7" s="23">
        <f>SUM('법정동(2014.6월말)'!H85:H94)</f>
        <v>130112</v>
      </c>
      <c r="I7" s="11">
        <f>SUM('법정동(2014.6월말)'!I85:I94)</f>
        <v>50</v>
      </c>
      <c r="J7" s="23">
        <f>SUM('법정동(2014.6월말)'!J85:J94)</f>
        <v>215431</v>
      </c>
      <c r="K7" s="11">
        <f>SUM('법정동(2014.6월말)'!K85:K94)</f>
        <v>85</v>
      </c>
      <c r="L7" s="23">
        <f>SUM('법정동(2014.6월말)'!L85:L94)</f>
        <v>47340377.799999997</v>
      </c>
      <c r="M7" s="11">
        <f>SUM('법정동(2014.6월말)'!M85:M94)</f>
        <v>8586</v>
      </c>
      <c r="N7" s="23">
        <f>SUM('법정동(2014.6월말)'!N85:N94)</f>
        <v>0</v>
      </c>
      <c r="O7" s="23">
        <f>SUM('법정동(2014.6월말)'!O85:O94)</f>
        <v>0</v>
      </c>
      <c r="P7" s="23">
        <f>SUM('법정동(2014.6월말)'!P85:P94)</f>
        <v>0</v>
      </c>
      <c r="Q7" s="11">
        <f>SUM('법정동(2014.6월말)'!Q85:Q94)</f>
        <v>0</v>
      </c>
      <c r="R7" s="23">
        <f>SUM('법정동(2014.6월말)'!R85:R94)</f>
        <v>1357641.5</v>
      </c>
      <c r="S7" s="11">
        <f>SUM('법정동(2014.6월말)'!S85:S94)</f>
        <v>4065</v>
      </c>
      <c r="T7" s="23">
        <f>SUM('법정동(2014.6월말)'!T85:T94)</f>
        <v>220322.2</v>
      </c>
      <c r="U7" s="11">
        <f>SUM('법정동(2014.6월말)'!U85:U94)</f>
        <v>74</v>
      </c>
      <c r="V7" s="23">
        <f>SUM('법정동(2014.6월말)'!V85:V94)</f>
        <v>117587</v>
      </c>
      <c r="W7" s="11">
        <f>SUM('법정동(2014.6월말)'!W85:W94)</f>
        <v>38</v>
      </c>
      <c r="X7" s="23">
        <f>SUM('법정동(2014.6월말)'!X85:X94)</f>
        <v>7145</v>
      </c>
      <c r="Y7" s="11">
        <f>SUM('법정동(2014.6월말)'!Y85:Y94)</f>
        <v>11</v>
      </c>
      <c r="Z7" s="23">
        <f>SUM('법정동(2014.6월말)'!Z85:Z94)</f>
        <v>11752</v>
      </c>
      <c r="AA7" s="11">
        <f>SUM('법정동(2014.6월말)'!AA85:AA94)</f>
        <v>7</v>
      </c>
      <c r="AB7" s="23">
        <f>SUM('법정동(2014.6월말)'!AB85:AB94)</f>
        <v>42159</v>
      </c>
      <c r="AC7" s="11">
        <f>SUM('법정동(2014.6월말)'!AC85:AC94)</f>
        <v>76</v>
      </c>
      <c r="AD7" s="23">
        <f>SUM('법정동(2014.6월말)'!AD85:AD94)</f>
        <v>1995581.6</v>
      </c>
      <c r="AE7" s="11">
        <f>SUM('법정동(2014.6월말)'!AE85:AE94)</f>
        <v>6746</v>
      </c>
      <c r="AF7" s="23">
        <f>SUM('법정동(2014.6월말)'!AF85:AF94)</f>
        <v>0</v>
      </c>
      <c r="AG7" s="11">
        <f>SUM('법정동(2014.6월말)'!AG85:AG94)</f>
        <v>0</v>
      </c>
      <c r="AH7" s="23">
        <f>SUM('법정동(2014.6월말)'!AH85:AH94)</f>
        <v>48325</v>
      </c>
      <c r="AI7" s="11">
        <f>SUM('법정동(2014.6월말)'!AI85:AI94)</f>
        <v>97</v>
      </c>
      <c r="AJ7" s="23">
        <f>SUM('법정동(2014.6월말)'!AJ85:AJ94)</f>
        <v>102962.1</v>
      </c>
      <c r="AK7" s="11">
        <f>SUM('법정동(2014.6월말)'!AK85:AK94)</f>
        <v>69</v>
      </c>
      <c r="AL7" s="23">
        <f>SUM('법정동(2014.6월말)'!AL85:AL94)</f>
        <v>769984.5</v>
      </c>
      <c r="AM7" s="11">
        <f>SUM('법정동(2014.6월말)'!AM85:AM94)</f>
        <v>842</v>
      </c>
      <c r="AN7" s="23">
        <f>SUM('법정동(2014.6월말)'!AN85:AN94)</f>
        <v>564672.80000000005</v>
      </c>
      <c r="AO7" s="11">
        <f>SUM('법정동(2014.6월말)'!AO85:AO94)</f>
        <v>271</v>
      </c>
      <c r="AP7" s="23">
        <f>SUM('법정동(2014.6월말)'!AP85:AP94)</f>
        <v>33427</v>
      </c>
      <c r="AQ7" s="11">
        <f>SUM('법정동(2014.6월말)'!AQ85:AQ94)</f>
        <v>21</v>
      </c>
      <c r="AR7" s="23">
        <f>SUM('법정동(2014.6월말)'!AR85:AR94)</f>
        <v>0</v>
      </c>
      <c r="AS7" s="11">
        <f>SUM('법정동(2014.6월말)'!AS85:AS94)</f>
        <v>0</v>
      </c>
      <c r="AT7" s="23">
        <f>SUM('법정동(2014.6월말)'!AT85:AT94)</f>
        <v>0</v>
      </c>
      <c r="AU7" s="11">
        <f>SUM('법정동(2014.6월말)'!AU85:AU94)</f>
        <v>0</v>
      </c>
      <c r="AV7" s="23">
        <f>SUM('법정동(2014.6월말)'!AV85:AV94)</f>
        <v>0</v>
      </c>
      <c r="AW7" s="11">
        <f>SUM('법정동(2014.6월말)'!AW85:AW94)</f>
        <v>0</v>
      </c>
      <c r="AX7" s="23">
        <f>SUM('법정동(2014.6월말)'!AX85:AX94)</f>
        <v>0</v>
      </c>
      <c r="AY7" s="11">
        <f>SUM('법정동(2014.6월말)'!AY85:AY94)</f>
        <v>0</v>
      </c>
      <c r="AZ7" s="23">
        <f>SUM('법정동(2014.6월말)'!AZ85:AZ94)</f>
        <v>23395</v>
      </c>
      <c r="BA7" s="11">
        <f>SUM('법정동(2014.6월말)'!BA85:BA94)</f>
        <v>40</v>
      </c>
      <c r="BB7" s="23">
        <f>SUM('법정동(2014.6월말)'!BB85:BB94)</f>
        <v>6161</v>
      </c>
      <c r="BC7" s="11">
        <f>SUM('법정동(2014.6월말)'!BC85:BC94)</f>
        <v>3</v>
      </c>
      <c r="BD7" s="23">
        <f>SUM('법정동(2014.6월말)'!BD85:BD94)</f>
        <v>136137</v>
      </c>
      <c r="BE7" s="11">
        <f>SUM('법정동(2014.6월말)'!BE85:BE94)</f>
        <v>161</v>
      </c>
      <c r="BF7" s="23">
        <f>SUM('법정동(2014.6월말)'!BF85:BF94)</f>
        <v>249868.7</v>
      </c>
      <c r="BG7" s="12">
        <f>SUM('법정동(2014.6월말)'!BG85:BG94)</f>
        <v>365</v>
      </c>
    </row>
    <row r="8" spans="1:59" s="5" customFormat="1" ht="20.25" customHeight="1">
      <c r="A8" s="22" t="s">
        <v>154</v>
      </c>
      <c r="B8" s="10">
        <f>SUM('법정동(2014.6월말)'!B95:B103)</f>
        <v>42547927</v>
      </c>
      <c r="C8" s="11">
        <f>SUM('법정동(2014.6월말)'!C95:C103)</f>
        <v>21337</v>
      </c>
      <c r="D8" s="23">
        <f>SUM('법정동(2014.6월말)'!D95:D103)</f>
        <v>9154632</v>
      </c>
      <c r="E8" s="11">
        <f>SUM('법정동(2014.6월말)'!E95:E103)</f>
        <v>8388</v>
      </c>
      <c r="F8" s="23">
        <f>SUM('법정동(2014.6월말)'!F95:F103)</f>
        <v>1429314</v>
      </c>
      <c r="G8" s="11">
        <f>SUM('법정동(2014.6월말)'!G95:G103)</f>
        <v>3210</v>
      </c>
      <c r="H8" s="23">
        <f>SUM('법정동(2014.6월말)'!H95:H103)</f>
        <v>0</v>
      </c>
      <c r="I8" s="11">
        <f>SUM('법정동(2014.6월말)'!I95:I103)</f>
        <v>0</v>
      </c>
      <c r="J8" s="23">
        <f>SUM('법정동(2014.6월말)'!J95:J103)</f>
        <v>598</v>
      </c>
      <c r="K8" s="11">
        <f>SUM('법정동(2014.6월말)'!K95:K103)</f>
        <v>1</v>
      </c>
      <c r="L8" s="23">
        <f>SUM('법정동(2014.6월말)'!L95:L103)</f>
        <v>29887099</v>
      </c>
      <c r="M8" s="11">
        <f>SUM('법정동(2014.6월말)'!M95:M103)</f>
        <v>4307</v>
      </c>
      <c r="N8" s="23">
        <f>SUM('법정동(2014.6월말)'!N95:N103)</f>
        <v>0</v>
      </c>
      <c r="O8" s="23">
        <f>SUM('법정동(2014.6월말)'!O95:O103)</f>
        <v>0</v>
      </c>
      <c r="P8" s="23">
        <f>SUM('법정동(2014.6월말)'!P95:P103)</f>
        <v>0</v>
      </c>
      <c r="Q8" s="11">
        <f>SUM('법정동(2014.6월말)'!Q95:Q103)</f>
        <v>0</v>
      </c>
      <c r="R8" s="23">
        <f>SUM('법정동(2014.6월말)'!R95:R103)</f>
        <v>643056</v>
      </c>
      <c r="S8" s="11">
        <f>SUM('법정동(2014.6월말)'!S95:S103)</f>
        <v>2674</v>
      </c>
      <c r="T8" s="23">
        <f>SUM('법정동(2014.6월말)'!T95:T103)</f>
        <v>0</v>
      </c>
      <c r="U8" s="11">
        <f>SUM('법정동(2014.6월말)'!U95:U103)</f>
        <v>0</v>
      </c>
      <c r="V8" s="23">
        <f>SUM('법정동(2014.6월말)'!V95:V103)</f>
        <v>97434</v>
      </c>
      <c r="W8" s="11">
        <f>SUM('법정동(2014.6월말)'!W95:W103)</f>
        <v>45</v>
      </c>
      <c r="X8" s="23">
        <f>SUM('법정동(2014.6월말)'!X95:X103)</f>
        <v>0</v>
      </c>
      <c r="Y8" s="11">
        <f>SUM('법정동(2014.6월말)'!Y95:Y103)</f>
        <v>0</v>
      </c>
      <c r="Z8" s="23">
        <f>SUM('법정동(2014.6월말)'!Z95:Z103)</f>
        <v>0</v>
      </c>
      <c r="AA8" s="11">
        <f>SUM('법정동(2014.6월말)'!AA95:AA103)</f>
        <v>0</v>
      </c>
      <c r="AB8" s="23">
        <f>SUM('법정동(2014.6월말)'!AB95:AB103)</f>
        <v>900</v>
      </c>
      <c r="AC8" s="11">
        <f>SUM('법정동(2014.6월말)'!AC95:AC103)</f>
        <v>4</v>
      </c>
      <c r="AD8" s="23">
        <f>SUM('법정동(2014.6월말)'!AD95:AD103)</f>
        <v>778316</v>
      </c>
      <c r="AE8" s="11">
        <f>SUM('법정동(2014.6월말)'!AE95:AE103)</f>
        <v>1914</v>
      </c>
      <c r="AF8" s="23">
        <f>SUM('법정동(2014.6월말)'!AF95:AF103)</f>
        <v>0</v>
      </c>
      <c r="AG8" s="11">
        <f>SUM('법정동(2014.6월말)'!AG95:AG103)</f>
        <v>0</v>
      </c>
      <c r="AH8" s="23">
        <f>SUM('법정동(2014.6월말)'!AH95:AH103)</f>
        <v>33581</v>
      </c>
      <c r="AI8" s="11">
        <f>SUM('법정동(2014.6월말)'!AI95:AI103)</f>
        <v>104</v>
      </c>
      <c r="AJ8" s="23">
        <f>SUM('법정동(2014.6월말)'!AJ95:AJ103)</f>
        <v>14717</v>
      </c>
      <c r="AK8" s="11">
        <f>SUM('법정동(2014.6월말)'!AK95:AK103)</f>
        <v>49</v>
      </c>
      <c r="AL8" s="23">
        <f>SUM('법정동(2014.6월말)'!AL95:AL103)</f>
        <v>127776</v>
      </c>
      <c r="AM8" s="11">
        <f>SUM('법정동(2014.6월말)'!AM95:AM103)</f>
        <v>150</v>
      </c>
      <c r="AN8" s="23">
        <f>SUM('법정동(2014.6월말)'!AN95:AN103)</f>
        <v>38108</v>
      </c>
      <c r="AO8" s="11">
        <f>SUM('법정동(2014.6월말)'!AO95:AO103)</f>
        <v>54</v>
      </c>
      <c r="AP8" s="23">
        <f>SUM('법정동(2014.6월말)'!AP95:AP103)</f>
        <v>26460</v>
      </c>
      <c r="AQ8" s="11">
        <f>SUM('법정동(2014.6월말)'!AQ95:AQ103)</f>
        <v>21</v>
      </c>
      <c r="AR8" s="23">
        <f>SUM('법정동(2014.6월말)'!AR95:AR103)</f>
        <v>2410</v>
      </c>
      <c r="AS8" s="11">
        <f>SUM('법정동(2014.6월말)'!AS95:AS103)</f>
        <v>5</v>
      </c>
      <c r="AT8" s="23">
        <f>SUM('법정동(2014.6월말)'!AT95:AT103)</f>
        <v>0</v>
      </c>
      <c r="AU8" s="11">
        <f>SUM('법정동(2014.6월말)'!AU95:AU103)</f>
        <v>0</v>
      </c>
      <c r="AV8" s="23">
        <f>SUM('법정동(2014.6월말)'!AV95:AV103)</f>
        <v>0</v>
      </c>
      <c r="AW8" s="11">
        <f>SUM('법정동(2014.6월말)'!AW95:AW103)</f>
        <v>0</v>
      </c>
      <c r="AX8" s="23">
        <f>SUM('법정동(2014.6월말)'!AX95:AX103)</f>
        <v>0</v>
      </c>
      <c r="AY8" s="11">
        <f>SUM('법정동(2014.6월말)'!AY95:AY103)</f>
        <v>0</v>
      </c>
      <c r="AZ8" s="23">
        <f>SUM('법정동(2014.6월말)'!AZ95:AZ103)</f>
        <v>4817</v>
      </c>
      <c r="BA8" s="11">
        <f>SUM('법정동(2014.6월말)'!BA95:BA103)</f>
        <v>14</v>
      </c>
      <c r="BB8" s="23">
        <f>SUM('법정동(2014.6월말)'!BB95:BB103)</f>
        <v>0</v>
      </c>
      <c r="BC8" s="11">
        <f>SUM('법정동(2014.6월말)'!BC95:BC103)</f>
        <v>0</v>
      </c>
      <c r="BD8" s="23">
        <f>SUM('법정동(2014.6월말)'!BD95:BD103)</f>
        <v>126508</v>
      </c>
      <c r="BE8" s="11">
        <f>SUM('법정동(2014.6월말)'!BE95:BE103)</f>
        <v>127</v>
      </c>
      <c r="BF8" s="23">
        <f>SUM('법정동(2014.6월말)'!BF95:BF103)</f>
        <v>182201</v>
      </c>
      <c r="BG8" s="12">
        <f>SUM('법정동(2014.6월말)'!BG95:BG103)</f>
        <v>270</v>
      </c>
    </row>
    <row r="9" spans="1:59" s="5" customFormat="1" ht="20.25" customHeight="1">
      <c r="A9" s="22" t="s">
        <v>155</v>
      </c>
      <c r="B9" s="10">
        <f>SUM('법정동(2014.6월말)'!B104:B113)</f>
        <v>26352860</v>
      </c>
      <c r="C9" s="11">
        <f>SUM('법정동(2014.6월말)'!C104:C113)</f>
        <v>15879</v>
      </c>
      <c r="D9" s="23">
        <f>SUM('법정동(2014.6월말)'!D104:D113)</f>
        <v>6728449</v>
      </c>
      <c r="E9" s="11">
        <f>SUM('법정동(2014.6월말)'!E104:E113)</f>
        <v>6987</v>
      </c>
      <c r="F9" s="23">
        <f>SUM('법정동(2014.6월말)'!F104:F113)</f>
        <v>914037</v>
      </c>
      <c r="G9" s="11">
        <f>SUM('법정동(2014.6월말)'!G104:G113)</f>
        <v>1133</v>
      </c>
      <c r="H9" s="23">
        <f>SUM('법정동(2014.6월말)'!H104:H113)</f>
        <v>1895</v>
      </c>
      <c r="I9" s="11">
        <f>SUM('법정동(2014.6월말)'!I104:I113)</f>
        <v>2</v>
      </c>
      <c r="J9" s="23">
        <f>SUM('법정동(2014.6월말)'!J104:J113)</f>
        <v>2927</v>
      </c>
      <c r="K9" s="11">
        <f>SUM('법정동(2014.6월말)'!K104:K113)</f>
        <v>3</v>
      </c>
      <c r="L9" s="23">
        <f>SUM('법정동(2014.6월말)'!L104:L113)</f>
        <v>17084076</v>
      </c>
      <c r="M9" s="11">
        <f>SUM('법정동(2014.6월말)'!M104:M113)</f>
        <v>3711</v>
      </c>
      <c r="N9" s="23">
        <f>SUM('법정동(2014.6월말)'!N104:N113)</f>
        <v>0</v>
      </c>
      <c r="O9" s="23">
        <f>SUM('법정동(2014.6월말)'!O104:O113)</f>
        <v>0</v>
      </c>
      <c r="P9" s="23">
        <f>SUM('법정동(2014.6월말)'!P104:P113)</f>
        <v>8625</v>
      </c>
      <c r="Q9" s="11">
        <f>SUM('법정동(2014.6월말)'!Q104:Q113)</f>
        <v>2</v>
      </c>
      <c r="R9" s="23">
        <f>SUM('법정동(2014.6월말)'!R104:R113)</f>
        <v>522821</v>
      </c>
      <c r="S9" s="11">
        <f>SUM('법정동(2014.6월말)'!S104:S113)</f>
        <v>2027</v>
      </c>
      <c r="T9" s="23">
        <f>SUM('법정동(2014.6월말)'!T104:T113)</f>
        <v>0</v>
      </c>
      <c r="U9" s="11">
        <f>SUM('법정동(2014.6월말)'!U104:U113)</f>
        <v>0</v>
      </c>
      <c r="V9" s="23">
        <f>SUM('법정동(2014.6월말)'!V104:V113)</f>
        <v>95422</v>
      </c>
      <c r="W9" s="11">
        <f>SUM('법정동(2014.6월말)'!W104:W113)</f>
        <v>44</v>
      </c>
      <c r="X9" s="23">
        <f>SUM('법정동(2014.6월말)'!X104:X113)</f>
        <v>0</v>
      </c>
      <c r="Y9" s="11">
        <f>SUM('법정동(2014.6월말)'!Y104:Y113)</f>
        <v>0</v>
      </c>
      <c r="Z9" s="23">
        <f>SUM('법정동(2014.6월말)'!Z104:Z113)</f>
        <v>0</v>
      </c>
      <c r="AA9" s="11">
        <f>SUM('법정동(2014.6월말)'!AA104:AA113)</f>
        <v>0</v>
      </c>
      <c r="AB9" s="23">
        <f>SUM('법정동(2014.6월말)'!AB104:AB113)</f>
        <v>395</v>
      </c>
      <c r="AC9" s="11">
        <f>SUM('법정동(2014.6월말)'!AC104:AC113)</f>
        <v>1</v>
      </c>
      <c r="AD9" s="23">
        <f>SUM('법정동(2014.6월말)'!AD104:AD113)</f>
        <v>433840</v>
      </c>
      <c r="AE9" s="11">
        <f>SUM('법정동(2014.6월말)'!AE104:AE113)</f>
        <v>1299</v>
      </c>
      <c r="AF9" s="23">
        <f>SUM('법정동(2014.6월말)'!AF104:AF113)</f>
        <v>0</v>
      </c>
      <c r="AG9" s="11">
        <f>SUM('법정동(2014.6월말)'!AG104:AG113)</f>
        <v>0</v>
      </c>
      <c r="AH9" s="23">
        <f>SUM('법정동(2014.6월말)'!AH104:AH113)</f>
        <v>48143</v>
      </c>
      <c r="AI9" s="11">
        <f>SUM('법정동(2014.6월말)'!AI104:AI113)</f>
        <v>94</v>
      </c>
      <c r="AJ9" s="23">
        <f>SUM('법정동(2014.6월말)'!AJ104:AJ113)</f>
        <v>15965</v>
      </c>
      <c r="AK9" s="11">
        <f>SUM('법정동(2014.6월말)'!AK104:AK113)</f>
        <v>16</v>
      </c>
      <c r="AL9" s="23">
        <f>SUM('법정동(2014.6월말)'!AL104:AL113)</f>
        <v>134098</v>
      </c>
      <c r="AM9" s="11">
        <f>SUM('법정동(2014.6월말)'!AM104:AM113)</f>
        <v>103</v>
      </c>
      <c r="AN9" s="23">
        <f>SUM('법정동(2014.6월말)'!AN104:AN113)</f>
        <v>74637</v>
      </c>
      <c r="AO9" s="11">
        <f>SUM('법정동(2014.6월말)'!AO104:AO113)</f>
        <v>26</v>
      </c>
      <c r="AP9" s="23">
        <f>SUM('법정동(2014.6월말)'!AP104:AP113)</f>
        <v>31907</v>
      </c>
      <c r="AQ9" s="11">
        <f>SUM('법정동(2014.6월말)'!AQ104:AQ113)</f>
        <v>24</v>
      </c>
      <c r="AR9" s="23">
        <f>SUM('법정동(2014.6월말)'!AR104:AR113)</f>
        <v>0</v>
      </c>
      <c r="AS9" s="11">
        <f>SUM('법정동(2014.6월말)'!AS104:AS113)</f>
        <v>0</v>
      </c>
      <c r="AT9" s="23">
        <f>SUM('법정동(2014.6월말)'!AT104:AT113)</f>
        <v>0</v>
      </c>
      <c r="AU9" s="11">
        <f>SUM('법정동(2014.6월말)'!AU104:AU113)</f>
        <v>0</v>
      </c>
      <c r="AV9" s="23">
        <f>SUM('법정동(2014.6월말)'!AV104:AV113)</f>
        <v>0</v>
      </c>
      <c r="AW9" s="11">
        <f>SUM('법정동(2014.6월말)'!AW104:AW113)</f>
        <v>0</v>
      </c>
      <c r="AX9" s="23">
        <f>SUM('법정동(2014.6월말)'!AX104:AX113)</f>
        <v>0</v>
      </c>
      <c r="AY9" s="11">
        <f>SUM('법정동(2014.6월말)'!AY104:AY113)</f>
        <v>0</v>
      </c>
      <c r="AZ9" s="23">
        <f>SUM('법정동(2014.6월말)'!AZ104:AZ113)</f>
        <v>7371</v>
      </c>
      <c r="BA9" s="11">
        <f>SUM('법정동(2014.6월말)'!BA104:BA113)</f>
        <v>13</v>
      </c>
      <c r="BB9" s="23">
        <f>SUM('법정동(2014.6월말)'!BB104:BB113)</f>
        <v>0</v>
      </c>
      <c r="BC9" s="11">
        <f>SUM('법정동(2014.6월말)'!BC104:BC113)</f>
        <v>0</v>
      </c>
      <c r="BD9" s="23">
        <f>SUM('법정동(2014.6월말)'!BD104:BD113)</f>
        <v>109068</v>
      </c>
      <c r="BE9" s="11">
        <f>SUM('법정동(2014.6월말)'!BE104:BE113)</f>
        <v>212</v>
      </c>
      <c r="BF9" s="23">
        <f>SUM('법정동(2014.6월말)'!BF104:BF113)</f>
        <v>139184</v>
      </c>
      <c r="BG9" s="12">
        <f>SUM('법정동(2014.6월말)'!BG104:BG113)</f>
        <v>182</v>
      </c>
    </row>
    <row r="10" spans="1:59" s="5" customFormat="1" ht="20.25" customHeight="1">
      <c r="A10" s="22" t="s">
        <v>156</v>
      </c>
      <c r="B10" s="10">
        <f>SUM('법정동(2014.6월말)'!B114:B119)</f>
        <v>27543438</v>
      </c>
      <c r="C10" s="11">
        <f>SUM('법정동(2014.6월말)'!C114:C119)</f>
        <v>14001</v>
      </c>
      <c r="D10" s="23">
        <f>SUM('법정동(2014.6월말)'!D114:D119)</f>
        <v>4805558</v>
      </c>
      <c r="E10" s="11">
        <f>SUM('법정동(2014.6월말)'!E114:E119)</f>
        <v>5702</v>
      </c>
      <c r="F10" s="23">
        <f>SUM('법정동(2014.6월말)'!F114:F119)</f>
        <v>285508</v>
      </c>
      <c r="G10" s="11">
        <f>SUM('법정동(2014.6월말)'!G114:G119)</f>
        <v>678</v>
      </c>
      <c r="H10" s="23">
        <f>SUM('법정동(2014.6월말)'!H114:H119)</f>
        <v>981</v>
      </c>
      <c r="I10" s="11">
        <f>SUM('법정동(2014.6월말)'!I114:I119)</f>
        <v>1</v>
      </c>
      <c r="J10" s="23">
        <f>SUM('법정동(2014.6월말)'!J114:J119)</f>
        <v>81491</v>
      </c>
      <c r="K10" s="11">
        <f>SUM('법정동(2014.6월말)'!K114:K119)</f>
        <v>6</v>
      </c>
      <c r="L10" s="23">
        <f>SUM('법정동(2014.6월말)'!L114:L119)</f>
        <v>20736290</v>
      </c>
      <c r="M10" s="11">
        <f>SUM('법정동(2014.6월말)'!M114:M119)</f>
        <v>4233</v>
      </c>
      <c r="N10" s="23">
        <f>SUM('법정동(2014.6월말)'!N114:N119)</f>
        <v>0</v>
      </c>
      <c r="O10" s="23">
        <f>SUM('법정동(2014.6월말)'!O114:O119)</f>
        <v>0</v>
      </c>
      <c r="P10" s="23">
        <f>SUM('법정동(2014.6월말)'!P114:P119)</f>
        <v>0</v>
      </c>
      <c r="Q10" s="11">
        <f>SUM('법정동(2014.6월말)'!Q114:Q119)</f>
        <v>0</v>
      </c>
      <c r="R10" s="23">
        <f>SUM('법정동(2014.6월말)'!R114:R119)</f>
        <v>479878</v>
      </c>
      <c r="S10" s="11">
        <f>SUM('법정동(2014.6월말)'!S114:S119)</f>
        <v>2155</v>
      </c>
      <c r="T10" s="23">
        <f>SUM('법정동(2014.6월말)'!T114:T119)</f>
        <v>0</v>
      </c>
      <c r="U10" s="11">
        <f>SUM('법정동(2014.6월말)'!U114:U119)</f>
        <v>0</v>
      </c>
      <c r="V10" s="23">
        <f>SUM('법정동(2014.6월말)'!V114:V119)</f>
        <v>71912</v>
      </c>
      <c r="W10" s="11">
        <f>SUM('법정동(2014.6월말)'!W114:W119)</f>
        <v>25</v>
      </c>
      <c r="X10" s="23">
        <f>SUM('법정동(2014.6월말)'!X114:X119)</f>
        <v>0</v>
      </c>
      <c r="Y10" s="11">
        <f>SUM('법정동(2014.6월말)'!Y114:Y119)</f>
        <v>0</v>
      </c>
      <c r="Z10" s="23">
        <f>SUM('법정동(2014.6월말)'!Z114:Z119)</f>
        <v>0</v>
      </c>
      <c r="AA10" s="11">
        <f>SUM('법정동(2014.6월말)'!AA114:AA119)</f>
        <v>0</v>
      </c>
      <c r="AB10" s="23">
        <f>SUM('법정동(2014.6월말)'!AB114:AB119)</f>
        <v>768</v>
      </c>
      <c r="AC10" s="11">
        <f>SUM('법정동(2014.6월말)'!AC114:AC119)</f>
        <v>2</v>
      </c>
      <c r="AD10" s="23">
        <f>SUM('법정동(2014.6월말)'!AD114:AD119)</f>
        <v>391785</v>
      </c>
      <c r="AE10" s="11">
        <f>SUM('법정동(2014.6월말)'!AE114:AE119)</f>
        <v>665</v>
      </c>
      <c r="AF10" s="23">
        <f>SUM('법정동(2014.6월말)'!AF114:AF119)</f>
        <v>0</v>
      </c>
      <c r="AG10" s="11">
        <f>SUM('법정동(2014.6월말)'!AG114:AG119)</f>
        <v>0</v>
      </c>
      <c r="AH10" s="23">
        <f>SUM('법정동(2014.6월말)'!AH114:AH119)</f>
        <v>28885</v>
      </c>
      <c r="AI10" s="11">
        <f>SUM('법정동(2014.6월말)'!AI114:AI119)</f>
        <v>42</v>
      </c>
      <c r="AJ10" s="23">
        <f>SUM('법정동(2014.6월말)'!AJ114:AJ119)</f>
        <v>1424</v>
      </c>
      <c r="AK10" s="11">
        <f>SUM('법정동(2014.6월말)'!AK114:AK119)</f>
        <v>8</v>
      </c>
      <c r="AL10" s="23">
        <f>SUM('법정동(2014.6월말)'!AL114:AL119)</f>
        <v>48446</v>
      </c>
      <c r="AM10" s="11">
        <f>SUM('법정동(2014.6월말)'!AM114:AM119)</f>
        <v>35</v>
      </c>
      <c r="AN10" s="23">
        <f>SUM('법정동(2014.6월말)'!AN114:AN119)</f>
        <v>4297</v>
      </c>
      <c r="AO10" s="11">
        <f>SUM('법정동(2014.6월말)'!AO114:AO119)</f>
        <v>5</v>
      </c>
      <c r="AP10" s="23">
        <f>SUM('법정동(2014.6월말)'!AP114:AP119)</f>
        <v>9924</v>
      </c>
      <c r="AQ10" s="11">
        <f>SUM('법정동(2014.6월말)'!AQ114:AQ119)</f>
        <v>9</v>
      </c>
      <c r="AR10" s="23">
        <f>SUM('법정동(2014.6월말)'!AR114:AR119)</f>
        <v>0</v>
      </c>
      <c r="AS10" s="11">
        <f>SUM('법정동(2014.6월말)'!AS114:AS119)</f>
        <v>0</v>
      </c>
      <c r="AT10" s="23">
        <f>SUM('법정동(2014.6월말)'!AT114:AT119)</f>
        <v>0</v>
      </c>
      <c r="AU10" s="11">
        <f>SUM('법정동(2014.6월말)'!AU114:AU119)</f>
        <v>0</v>
      </c>
      <c r="AV10" s="23">
        <f>SUM('법정동(2014.6월말)'!AV114:AV119)</f>
        <v>0</v>
      </c>
      <c r="AW10" s="11">
        <f>SUM('법정동(2014.6월말)'!AW114:AW119)</f>
        <v>0</v>
      </c>
      <c r="AX10" s="23">
        <f>SUM('법정동(2014.6월말)'!AX114:AX119)</f>
        <v>0</v>
      </c>
      <c r="AY10" s="11">
        <f>SUM('법정동(2014.6월말)'!AY114:AY119)</f>
        <v>0</v>
      </c>
      <c r="AZ10" s="23">
        <f>SUM('법정동(2014.6월말)'!AZ114:AZ119)</f>
        <v>1963</v>
      </c>
      <c r="BA10" s="11">
        <f>SUM('법정동(2014.6월말)'!BA114:BA119)</f>
        <v>9</v>
      </c>
      <c r="BB10" s="23">
        <f>SUM('법정동(2014.6월말)'!BB114:BB119)</f>
        <v>0</v>
      </c>
      <c r="BC10" s="11">
        <f>SUM('법정동(2014.6월말)'!BC114:BC119)</f>
        <v>0</v>
      </c>
      <c r="BD10" s="23">
        <f>SUM('법정동(2014.6월말)'!BD114:BD119)</f>
        <v>422000</v>
      </c>
      <c r="BE10" s="11">
        <f>SUM('법정동(2014.6월말)'!BE114:BE119)</f>
        <v>260</v>
      </c>
      <c r="BF10" s="23">
        <f>SUM('법정동(2014.6월말)'!BF114:BF119)</f>
        <v>172328</v>
      </c>
      <c r="BG10" s="12">
        <f>SUM('법정동(2014.6월말)'!BG114:BG119)</f>
        <v>166</v>
      </c>
    </row>
    <row r="11" spans="1:59" s="5" customFormat="1" ht="20.25" customHeight="1">
      <c r="A11" s="22" t="s">
        <v>157</v>
      </c>
      <c r="B11" s="10">
        <f>SUM('법정동(2014.6월말)'!B6,'법정동(2014.6월말)'!B9,'법정동(2014.6월말)'!B11)</f>
        <v>930673</v>
      </c>
      <c r="C11" s="11">
        <f>SUM('법정동(2014.6월말)'!C6,'법정동(2014.6월말)'!C9,'법정동(2014.6월말)'!C11)</f>
        <v>4486</v>
      </c>
      <c r="D11" s="23">
        <f>SUM('법정동(2014.6월말)'!D6,'법정동(2014.6월말)'!D9,'법정동(2014.6월말)'!D11)</f>
        <v>108360</v>
      </c>
      <c r="E11" s="11">
        <f>SUM('법정동(2014.6월말)'!E6,'법정동(2014.6월말)'!E9,'법정동(2014.6월말)'!E11)</f>
        <v>356</v>
      </c>
      <c r="F11" s="23">
        <f>SUM('법정동(2014.6월말)'!F6,'법정동(2014.6월말)'!F9,'법정동(2014.6월말)'!F11)</f>
        <v>4253</v>
      </c>
      <c r="G11" s="11">
        <f>SUM('법정동(2014.6월말)'!G6,'법정동(2014.6월말)'!G9,'법정동(2014.6월말)'!G11)</f>
        <v>23</v>
      </c>
      <c r="H11" s="23">
        <f>SUM('법정동(2014.6월말)'!H6,'법정동(2014.6월말)'!H9,'법정동(2014.6월말)'!H11)</f>
        <v>0</v>
      </c>
      <c r="I11" s="11">
        <f>SUM('법정동(2014.6월말)'!I6,'법정동(2014.6월말)'!I9,'법정동(2014.6월말)'!I11)</f>
        <v>0</v>
      </c>
      <c r="J11" s="23">
        <f>SUM('법정동(2014.6월말)'!J6,'법정동(2014.6월말)'!J9,'법정동(2014.6월말)'!J11)</f>
        <v>0</v>
      </c>
      <c r="K11" s="11">
        <f>SUM('법정동(2014.6월말)'!K6,'법정동(2014.6월말)'!K9,'법정동(2014.6월말)'!K11)</f>
        <v>0</v>
      </c>
      <c r="L11" s="23">
        <f>SUM('법정동(2014.6월말)'!L6,'법정동(2014.6월말)'!L9,'법정동(2014.6월말)'!L11)</f>
        <v>153430</v>
      </c>
      <c r="M11" s="11">
        <f>SUM('법정동(2014.6월말)'!M6,'법정동(2014.6월말)'!M9,'법정동(2014.6월말)'!M11)</f>
        <v>102</v>
      </c>
      <c r="N11" s="23">
        <f>SUM('법정동(2014.6월말)'!N6,'법정동(2014.6월말)'!N9,'법정동(2014.6월말)'!N11)</f>
        <v>0</v>
      </c>
      <c r="O11" s="23">
        <f>SUM('법정동(2014.6월말)'!O6,'법정동(2014.6월말)'!O9,'법정동(2014.6월말)'!O11)</f>
        <v>0</v>
      </c>
      <c r="P11" s="23">
        <f>SUM('법정동(2014.6월말)'!P6,'법정동(2014.6월말)'!P9,'법정동(2014.6월말)'!P11)</f>
        <v>0</v>
      </c>
      <c r="Q11" s="11">
        <f>SUM('법정동(2014.6월말)'!Q6,'법정동(2014.6월말)'!Q9,'법정동(2014.6월말)'!Q11)</f>
        <v>0</v>
      </c>
      <c r="R11" s="23">
        <f>SUM('법정동(2014.6월말)'!R6,'법정동(2014.6월말)'!R9,'법정동(2014.6월말)'!R11)</f>
        <v>342772</v>
      </c>
      <c r="S11" s="11">
        <f>SUM('법정동(2014.6월말)'!S6,'법정동(2014.6월말)'!S9,'법정동(2014.6월말)'!S11)</f>
        <v>3202</v>
      </c>
      <c r="T11" s="23">
        <f>SUM('법정동(2014.6월말)'!T6,'법정동(2014.6월말)'!T9,'법정동(2014.6월말)'!T11)</f>
        <v>0</v>
      </c>
      <c r="U11" s="11">
        <f>SUM('법정동(2014.6월말)'!U6,'법정동(2014.6월말)'!U9,'법정동(2014.6월말)'!U11)</f>
        <v>0</v>
      </c>
      <c r="V11" s="23">
        <f>SUM('법정동(2014.6월말)'!V6,'법정동(2014.6월말)'!V9,'법정동(2014.6월말)'!V11)</f>
        <v>76108</v>
      </c>
      <c r="W11" s="11">
        <f>SUM('법정동(2014.6월말)'!W6,'법정동(2014.6월말)'!W9,'법정동(2014.6월말)'!W11)</f>
        <v>8</v>
      </c>
      <c r="X11" s="23">
        <f>SUM('법정동(2014.6월말)'!X6,'법정동(2014.6월말)'!X9,'법정동(2014.6월말)'!X11)</f>
        <v>1625</v>
      </c>
      <c r="Y11" s="11">
        <f>SUM('법정동(2014.6월말)'!Y6,'법정동(2014.6월말)'!Y9,'법정동(2014.6월말)'!Y11)</f>
        <v>11</v>
      </c>
      <c r="Z11" s="23">
        <f>SUM('법정동(2014.6월말)'!Z6,'법정동(2014.6월말)'!Z9,'법정동(2014.6월말)'!Z11)</f>
        <v>0</v>
      </c>
      <c r="AA11" s="11">
        <f>SUM('법정동(2014.6월말)'!AA6,'법정동(2014.6월말)'!AA9,'법정동(2014.6월말)'!AA11)</f>
        <v>0</v>
      </c>
      <c r="AB11" s="23">
        <f>SUM('법정동(2014.6월말)'!AB6,'법정동(2014.6월말)'!AB9,'법정동(2014.6월말)'!AB11)</f>
        <v>177</v>
      </c>
      <c r="AC11" s="11">
        <f>SUM('법정동(2014.6월말)'!AC6,'법정동(2014.6월말)'!AC9,'법정동(2014.6월말)'!AC11)</f>
        <v>1</v>
      </c>
      <c r="AD11" s="23">
        <f>SUM('법정동(2014.6월말)'!AD6,'법정동(2014.6월말)'!AD9,'법정동(2014.6월말)'!AD11)</f>
        <v>124934</v>
      </c>
      <c r="AE11" s="11">
        <f>SUM('법정동(2014.6월말)'!AE6,'법정동(2014.6월말)'!AE9,'법정동(2014.6월말)'!AE11)</f>
        <v>691</v>
      </c>
      <c r="AF11" s="23">
        <f>SUM('법정동(2014.6월말)'!AF6,'법정동(2014.6월말)'!AF9,'법정동(2014.6월말)'!AF11)</f>
        <v>0</v>
      </c>
      <c r="AG11" s="11">
        <f>SUM('법정동(2014.6월말)'!AG6,'법정동(2014.6월말)'!AG9,'법정동(2014.6월말)'!AG11)</f>
        <v>0</v>
      </c>
      <c r="AH11" s="23">
        <f>SUM('법정동(2014.6월말)'!AH6,'법정동(2014.6월말)'!AH9,'법정동(2014.6월말)'!AH11)</f>
        <v>2134</v>
      </c>
      <c r="AI11" s="11">
        <f>SUM('법정동(2014.6월말)'!AI6,'법정동(2014.6월말)'!AI9,'법정동(2014.6월말)'!AI11)</f>
        <v>5</v>
      </c>
      <c r="AJ11" s="23">
        <f>SUM('법정동(2014.6월말)'!AJ6,'법정동(2014.6월말)'!AJ9,'법정동(2014.6월말)'!AJ11)</f>
        <v>0</v>
      </c>
      <c r="AK11" s="11">
        <f>SUM('법정동(2014.6월말)'!AK6,'법정동(2014.6월말)'!AK9,'법정동(2014.6월말)'!AK11)</f>
        <v>0</v>
      </c>
      <c r="AL11" s="23">
        <f>SUM('법정동(2014.6월말)'!AL6,'법정동(2014.6월말)'!AL9,'법정동(2014.6월말)'!AL11)</f>
        <v>5328</v>
      </c>
      <c r="AM11" s="11">
        <f>SUM('법정동(2014.6월말)'!AM6,'법정동(2014.6월말)'!AM9,'법정동(2014.6월말)'!AM11)</f>
        <v>21</v>
      </c>
      <c r="AN11" s="23">
        <f>SUM('법정동(2014.6월말)'!AN6,'법정동(2014.6월말)'!AN9,'법정동(2014.6월말)'!AN11)</f>
        <v>0</v>
      </c>
      <c r="AO11" s="11">
        <f>SUM('법정동(2014.6월말)'!AO6,'법정동(2014.6월말)'!AO9,'법정동(2014.6월말)'!AO11)</f>
        <v>0</v>
      </c>
      <c r="AP11" s="23">
        <f>SUM('법정동(2014.6월말)'!AP6,'법정동(2014.6월말)'!AP9,'법정동(2014.6월말)'!AP11)</f>
        <v>0</v>
      </c>
      <c r="AQ11" s="11">
        <f>SUM('법정동(2014.6월말)'!AQ6,'법정동(2014.6월말)'!AQ9,'법정동(2014.6월말)'!AQ11)</f>
        <v>0</v>
      </c>
      <c r="AR11" s="23">
        <f>SUM('법정동(2014.6월말)'!AR6,'법정동(2014.6월말)'!AR9,'법정동(2014.6월말)'!AR11)</f>
        <v>5945</v>
      </c>
      <c r="AS11" s="11">
        <f>SUM('법정동(2014.6월말)'!AS6,'법정동(2014.6월말)'!AS9,'법정동(2014.6월말)'!AS11)</f>
        <v>6</v>
      </c>
      <c r="AT11" s="23">
        <f>SUM('법정동(2014.6월말)'!AT6,'법정동(2014.6월말)'!AT9,'법정동(2014.6월말)'!AT11)</f>
        <v>84607</v>
      </c>
      <c r="AU11" s="11">
        <f>SUM('법정동(2014.6월말)'!AU6,'법정동(2014.6월말)'!AU9,'법정동(2014.6월말)'!AU11)</f>
        <v>15</v>
      </c>
      <c r="AV11" s="23">
        <f>SUM('법정동(2014.6월말)'!AV6,'법정동(2014.6월말)'!AV9,'법정동(2014.6월말)'!AV11)</f>
        <v>0</v>
      </c>
      <c r="AW11" s="11">
        <f>SUM('법정동(2014.6월말)'!AW6,'법정동(2014.6월말)'!AW9,'법정동(2014.6월말)'!AW11)</f>
        <v>0</v>
      </c>
      <c r="AX11" s="23">
        <f>SUM('법정동(2014.6월말)'!AX6,'법정동(2014.6월말)'!AX9,'법정동(2014.6월말)'!AX11)</f>
        <v>0</v>
      </c>
      <c r="AY11" s="11">
        <f>SUM('법정동(2014.6월말)'!AY6,'법정동(2014.6월말)'!AY9,'법정동(2014.6월말)'!AY11)</f>
        <v>0</v>
      </c>
      <c r="AZ11" s="23">
        <f>SUM('법정동(2014.6월말)'!AZ6,'법정동(2014.6월말)'!AZ9,'법정동(2014.6월말)'!AZ11)</f>
        <v>3460</v>
      </c>
      <c r="BA11" s="11">
        <f>SUM('법정동(2014.6월말)'!BA6,'법정동(2014.6월말)'!BA9,'법정동(2014.6월말)'!BA11)</f>
        <v>11</v>
      </c>
      <c r="BB11" s="23">
        <f>SUM('법정동(2014.6월말)'!BB6,'법정동(2014.6월말)'!BB9,'법정동(2014.6월말)'!BB11)</f>
        <v>0</v>
      </c>
      <c r="BC11" s="11">
        <f>SUM('법정동(2014.6월말)'!BC6,'법정동(2014.6월말)'!BC9,'법정동(2014.6월말)'!BC11)</f>
        <v>0</v>
      </c>
      <c r="BD11" s="23">
        <f>SUM('법정동(2014.6월말)'!BD6,'법정동(2014.6월말)'!BD9,'법정동(2014.6월말)'!BD11)</f>
        <v>4334</v>
      </c>
      <c r="BE11" s="11">
        <f>SUM('법정동(2014.6월말)'!BE6,'법정동(2014.6월말)'!BE9,'법정동(2014.6월말)'!BE11)</f>
        <v>15</v>
      </c>
      <c r="BF11" s="23">
        <f>SUM('법정동(2014.6월말)'!BF6,'법정동(2014.6월말)'!BF9,'법정동(2014.6월말)'!BF11)</f>
        <v>13206</v>
      </c>
      <c r="BG11" s="12">
        <f>SUM('법정동(2014.6월말)'!BG6,'법정동(2014.6월말)'!BG9,'법정동(2014.6월말)'!BG11)</f>
        <v>19</v>
      </c>
    </row>
    <row r="12" spans="1:59" s="5" customFormat="1" ht="20.25" customHeight="1">
      <c r="A12" s="22" t="s">
        <v>158</v>
      </c>
      <c r="B12" s="10">
        <f>SUM('법정동(2014.6월말)'!B7:B8)</f>
        <v>949848.7</v>
      </c>
      <c r="C12" s="11">
        <f>SUM('법정동(2014.6월말)'!C7:C8)</f>
        <v>3068</v>
      </c>
      <c r="D12" s="23">
        <f>SUM('법정동(2014.6월말)'!D7:D8)</f>
        <v>41016</v>
      </c>
      <c r="E12" s="11">
        <f>SUM('법정동(2014.6월말)'!E7:E8)</f>
        <v>238</v>
      </c>
      <c r="F12" s="23">
        <f>SUM('법정동(2014.6월말)'!F7:F8)</f>
        <v>0</v>
      </c>
      <c r="G12" s="11">
        <f>SUM('법정동(2014.6월말)'!G7:G8)</f>
        <v>0</v>
      </c>
      <c r="H12" s="23">
        <f>SUM('법정동(2014.6월말)'!H7:H8)</f>
        <v>0</v>
      </c>
      <c r="I12" s="11">
        <f>SUM('법정동(2014.6월말)'!I7:I8)</f>
        <v>0</v>
      </c>
      <c r="J12" s="23">
        <f>SUM('법정동(2014.6월말)'!J7:J8)</f>
        <v>0</v>
      </c>
      <c r="K12" s="11">
        <f>SUM('법정동(2014.6월말)'!K7:K8)</f>
        <v>0</v>
      </c>
      <c r="L12" s="23">
        <f>SUM('법정동(2014.6월말)'!L7:L8)</f>
        <v>131879</v>
      </c>
      <c r="M12" s="11">
        <f>SUM('법정동(2014.6월말)'!M7:M8)</f>
        <v>51</v>
      </c>
      <c r="N12" s="23">
        <f>SUM('법정동(2014.6월말)'!N7:N8)</f>
        <v>0</v>
      </c>
      <c r="O12" s="23">
        <f>SUM('법정동(2014.6월말)'!O7:O8)</f>
        <v>0</v>
      </c>
      <c r="P12" s="23">
        <f>SUM('법정동(2014.6월말)'!P7:P8)</f>
        <v>0</v>
      </c>
      <c r="Q12" s="11">
        <f>SUM('법정동(2014.6월말)'!Q7:Q8)</f>
        <v>0</v>
      </c>
      <c r="R12" s="23">
        <f>SUM('법정동(2014.6월말)'!R7:R8)</f>
        <v>320329.8</v>
      </c>
      <c r="S12" s="11">
        <f>SUM('법정동(2014.6월말)'!S7:S8)</f>
        <v>2147</v>
      </c>
      <c r="T12" s="23">
        <f>SUM('법정동(2014.6월말)'!T7:T8)</f>
        <v>0</v>
      </c>
      <c r="U12" s="11">
        <f>SUM('법정동(2014.6월말)'!U7:U8)</f>
        <v>0</v>
      </c>
      <c r="V12" s="23">
        <f>SUM('법정동(2014.6월말)'!V7:V8)</f>
        <v>89038</v>
      </c>
      <c r="W12" s="11">
        <f>SUM('법정동(2014.6월말)'!W7:W8)</f>
        <v>7</v>
      </c>
      <c r="X12" s="23">
        <f>SUM('법정동(2014.6월말)'!X7:X8)</f>
        <v>14670.8</v>
      </c>
      <c r="Y12" s="11">
        <f>SUM('법정동(2014.6월말)'!Y7:Y8)</f>
        <v>12</v>
      </c>
      <c r="Z12" s="23">
        <f>SUM('법정동(2014.6월말)'!Z7:Z8)</f>
        <v>1141</v>
      </c>
      <c r="AA12" s="11">
        <f>SUM('법정동(2014.6월말)'!AA7:AA8)</f>
        <v>4</v>
      </c>
      <c r="AB12" s="23">
        <f>SUM('법정동(2014.6월말)'!AB7:AB8)</f>
        <v>0</v>
      </c>
      <c r="AC12" s="11">
        <f>SUM('법정동(2014.6월말)'!AC7:AC8)</f>
        <v>0</v>
      </c>
      <c r="AD12" s="23">
        <f>SUM('법정동(2014.6월말)'!AD7:AD8)</f>
        <v>217192.3</v>
      </c>
      <c r="AE12" s="11">
        <f>SUM('법정동(2014.6월말)'!AE7:AE8)</f>
        <v>508</v>
      </c>
      <c r="AF12" s="23">
        <f>SUM('법정동(2014.6월말)'!AF7:AF8)</f>
        <v>3858</v>
      </c>
      <c r="AG12" s="11">
        <f>SUM('법정동(2014.6월말)'!AG7:AG8)</f>
        <v>28</v>
      </c>
      <c r="AH12" s="23">
        <f>SUM('법정동(2014.6월말)'!AH7:AH8)</f>
        <v>11759</v>
      </c>
      <c r="AI12" s="11">
        <f>SUM('법정동(2014.6월말)'!AI7:AI8)</f>
        <v>4</v>
      </c>
      <c r="AJ12" s="23">
        <f>SUM('법정동(2014.6월말)'!AJ7:AJ8)</f>
        <v>0</v>
      </c>
      <c r="AK12" s="11">
        <f>SUM('법정동(2014.6월말)'!AK7:AK8)</f>
        <v>0</v>
      </c>
      <c r="AL12" s="23">
        <f>SUM('법정동(2014.6월말)'!AL7:AL8)</f>
        <v>3500</v>
      </c>
      <c r="AM12" s="11">
        <f>SUM('법정동(2014.6월말)'!AM7:AM8)</f>
        <v>23</v>
      </c>
      <c r="AN12" s="23">
        <f>SUM('법정동(2014.6월말)'!AN7:AN8)</f>
        <v>0</v>
      </c>
      <c r="AO12" s="11">
        <f>SUM('법정동(2014.6월말)'!AO7:AO8)</f>
        <v>0</v>
      </c>
      <c r="AP12" s="23">
        <f>SUM('법정동(2014.6월말)'!AP7:AP8)</f>
        <v>0</v>
      </c>
      <c r="AQ12" s="11">
        <f>SUM('법정동(2014.6월말)'!AQ7:AQ8)</f>
        <v>0</v>
      </c>
      <c r="AR12" s="23">
        <f>SUM('법정동(2014.6월말)'!AR7:AR8)</f>
        <v>0</v>
      </c>
      <c r="AS12" s="11">
        <f>SUM('법정동(2014.6월말)'!AS7:AS8)</f>
        <v>0</v>
      </c>
      <c r="AT12" s="23">
        <f>SUM('법정동(2014.6월말)'!AT7:AT8)</f>
        <v>73715.600000000006</v>
      </c>
      <c r="AU12" s="11">
        <f>SUM('법정동(2014.6월말)'!AU7:AU8)</f>
        <v>8</v>
      </c>
      <c r="AV12" s="23">
        <f>SUM('법정동(2014.6월말)'!AV7:AV8)</f>
        <v>0</v>
      </c>
      <c r="AW12" s="11">
        <f>SUM('법정동(2014.6월말)'!AW7:AW8)</f>
        <v>0</v>
      </c>
      <c r="AX12" s="23">
        <f>SUM('법정동(2014.6월말)'!AX7:AX8)</f>
        <v>0</v>
      </c>
      <c r="AY12" s="11">
        <f>SUM('법정동(2014.6월말)'!AY7:AY8)</f>
        <v>0</v>
      </c>
      <c r="AZ12" s="23">
        <f>SUM('법정동(2014.6월말)'!AZ7:AZ8)</f>
        <v>6337</v>
      </c>
      <c r="BA12" s="11">
        <f>SUM('법정동(2014.6월말)'!BA7:BA8)</f>
        <v>9</v>
      </c>
      <c r="BB12" s="23">
        <f>SUM('법정동(2014.6월말)'!BB7:BB8)</f>
        <v>0</v>
      </c>
      <c r="BC12" s="11">
        <f>SUM('법정동(2014.6월말)'!BC7:BC8)</f>
        <v>0</v>
      </c>
      <c r="BD12" s="23">
        <f>SUM('법정동(2014.6월말)'!BD7:BD8)</f>
        <v>1128</v>
      </c>
      <c r="BE12" s="11">
        <f>SUM('법정동(2014.6월말)'!BE7:BE8)</f>
        <v>5</v>
      </c>
      <c r="BF12" s="23">
        <f>SUM('법정동(2014.6월말)'!BF7:BF8)</f>
        <v>34284.199999999997</v>
      </c>
      <c r="BG12" s="12">
        <f>SUM('법정동(2014.6월말)'!BG7:BG8)</f>
        <v>24</v>
      </c>
    </row>
    <row r="13" spans="1:59" s="5" customFormat="1" ht="20.25" customHeight="1">
      <c r="A13" s="22" t="s">
        <v>159</v>
      </c>
      <c r="B13" s="10">
        <f>SUM('법정동(2014.6월말)'!B10,'법정동(2014.6월말)'!B12:B13)</f>
        <v>501936.2</v>
      </c>
      <c r="C13" s="11">
        <f>SUM('법정동(2014.6월말)'!C10,'법정동(2014.6월말)'!C12:C13)</f>
        <v>3287</v>
      </c>
      <c r="D13" s="23">
        <f>SUM('법정동(2014.6월말)'!D10,'법정동(2014.6월말)'!D12:D13)</f>
        <v>16288</v>
      </c>
      <c r="E13" s="11">
        <f>SUM('법정동(2014.6월말)'!E10,'법정동(2014.6월말)'!E12:E13)</f>
        <v>103</v>
      </c>
      <c r="F13" s="23">
        <f>SUM('법정동(2014.6월말)'!F10,'법정동(2014.6월말)'!F12:F13)</f>
        <v>0</v>
      </c>
      <c r="G13" s="11">
        <f>SUM('법정동(2014.6월말)'!G10,'법정동(2014.6월말)'!G12:G13)</f>
        <v>0</v>
      </c>
      <c r="H13" s="23">
        <f>SUM('법정동(2014.6월말)'!H10,'법정동(2014.6월말)'!H12:H13)</f>
        <v>0</v>
      </c>
      <c r="I13" s="11">
        <f>SUM('법정동(2014.6월말)'!I10,'법정동(2014.6월말)'!I12:I13)</f>
        <v>0</v>
      </c>
      <c r="J13" s="23">
        <f>SUM('법정동(2014.6월말)'!J10,'법정동(2014.6월말)'!J12:J13)</f>
        <v>0</v>
      </c>
      <c r="K13" s="11">
        <f>SUM('법정동(2014.6월말)'!K10,'법정동(2014.6월말)'!K12:K13)</f>
        <v>0</v>
      </c>
      <c r="L13" s="23">
        <f>SUM('법정동(2014.6월말)'!L10,'법정동(2014.6월말)'!L12:L13)</f>
        <v>21202</v>
      </c>
      <c r="M13" s="11">
        <f>SUM('법정동(2014.6월말)'!M10,'법정동(2014.6월말)'!M12:M13)</f>
        <v>24</v>
      </c>
      <c r="N13" s="23">
        <f>SUM('법정동(2014.6월말)'!N10,'법정동(2014.6월말)'!N12:N13)</f>
        <v>0</v>
      </c>
      <c r="O13" s="23">
        <f>SUM('법정동(2014.6월말)'!O10,'법정동(2014.6월말)'!O12:O13)</f>
        <v>0</v>
      </c>
      <c r="P13" s="23">
        <f>SUM('법정동(2014.6월말)'!P10,'법정동(2014.6월말)'!P12:P13)</f>
        <v>0</v>
      </c>
      <c r="Q13" s="11">
        <f>SUM('법정동(2014.6월말)'!Q10,'법정동(2014.6월말)'!Q12:Q13)</f>
        <v>0</v>
      </c>
      <c r="R13" s="23">
        <f>SUM('법정동(2014.6월말)'!R10,'법정동(2014.6월말)'!R12:R13)</f>
        <v>280078</v>
      </c>
      <c r="S13" s="11">
        <f>SUM('법정동(2014.6월말)'!S10,'법정동(2014.6월말)'!S12:S13)</f>
        <v>2556</v>
      </c>
      <c r="T13" s="23">
        <f>SUM('법정동(2014.6월말)'!T10,'법정동(2014.6월말)'!T12:T13)</f>
        <v>0</v>
      </c>
      <c r="U13" s="11">
        <f>SUM('법정동(2014.6월말)'!U10,'법정동(2014.6월말)'!U12:U13)</f>
        <v>0</v>
      </c>
      <c r="V13" s="23">
        <f>SUM('법정동(2014.6월말)'!V10,'법정동(2014.6월말)'!V12:V13)</f>
        <v>0</v>
      </c>
      <c r="W13" s="11">
        <f>SUM('법정동(2014.6월말)'!W10,'법정동(2014.6월말)'!W12:W13)</f>
        <v>0</v>
      </c>
      <c r="X13" s="23">
        <f>SUM('법정동(2014.6월말)'!X10,'법정동(2014.6월말)'!X12:X13)</f>
        <v>6241.2</v>
      </c>
      <c r="Y13" s="11">
        <f>SUM('법정동(2014.6월말)'!Y10,'법정동(2014.6월말)'!Y12:Y13)</f>
        <v>7</v>
      </c>
      <c r="Z13" s="23">
        <f>SUM('법정동(2014.6월말)'!Z10,'법정동(2014.6월말)'!Z12:Z13)</f>
        <v>0</v>
      </c>
      <c r="AA13" s="11">
        <f>SUM('법정동(2014.6월말)'!AA10,'법정동(2014.6월말)'!AA12:AA13)</f>
        <v>0</v>
      </c>
      <c r="AB13" s="23">
        <f>SUM('법정동(2014.6월말)'!AB10,'법정동(2014.6월말)'!AB12:AB13)</f>
        <v>0</v>
      </c>
      <c r="AC13" s="11">
        <f>SUM('법정동(2014.6월말)'!AC10,'법정동(2014.6월말)'!AC12:AC13)</f>
        <v>0</v>
      </c>
      <c r="AD13" s="23">
        <f>SUM('법정동(2014.6월말)'!AD10,'법정동(2014.6월말)'!AD12:AD13)</f>
        <v>135253</v>
      </c>
      <c r="AE13" s="11">
        <f>SUM('법정동(2014.6월말)'!AE10,'법정동(2014.6월말)'!AE12:AE13)</f>
        <v>561</v>
      </c>
      <c r="AF13" s="23">
        <f>SUM('법정동(2014.6월말)'!AF10,'법정동(2014.6월말)'!AF12:AF13)</f>
        <v>0</v>
      </c>
      <c r="AG13" s="11">
        <f>SUM('법정동(2014.6월말)'!AG10,'법정동(2014.6월말)'!AG12:AG13)</f>
        <v>0</v>
      </c>
      <c r="AH13" s="23">
        <f>SUM('법정동(2014.6월말)'!AH10,'법정동(2014.6월말)'!AH12:AH13)</f>
        <v>800</v>
      </c>
      <c r="AI13" s="11">
        <f>SUM('법정동(2014.6월말)'!AI10,'법정동(2014.6월말)'!AI12:AI13)</f>
        <v>2</v>
      </c>
      <c r="AJ13" s="23">
        <f>SUM('법정동(2014.6월말)'!AJ10,'법정동(2014.6월말)'!AJ12:AJ13)</f>
        <v>9005</v>
      </c>
      <c r="AK13" s="11">
        <f>SUM('법정동(2014.6월말)'!AK10,'법정동(2014.6월말)'!AK12:AK13)</f>
        <v>1</v>
      </c>
      <c r="AL13" s="23">
        <f>SUM('법정동(2014.6월말)'!AL10,'법정동(2014.6월말)'!AL12:AL13)</f>
        <v>445</v>
      </c>
      <c r="AM13" s="11">
        <f>SUM('법정동(2014.6월말)'!AM10,'법정동(2014.6월말)'!AM12:AM13)</f>
        <v>5</v>
      </c>
      <c r="AN13" s="23">
        <f>SUM('법정동(2014.6월말)'!AN10,'법정동(2014.6월말)'!AN12:AN13)</f>
        <v>0</v>
      </c>
      <c r="AO13" s="11">
        <f>SUM('법정동(2014.6월말)'!AO10,'법정동(2014.6월말)'!AO12:AO13)</f>
        <v>0</v>
      </c>
      <c r="AP13" s="23">
        <f>SUM('법정동(2014.6월말)'!AP10,'법정동(2014.6월말)'!AP12:AP13)</f>
        <v>0</v>
      </c>
      <c r="AQ13" s="11">
        <f>SUM('법정동(2014.6월말)'!AQ10,'법정동(2014.6월말)'!AQ12:AQ13)</f>
        <v>0</v>
      </c>
      <c r="AR13" s="23">
        <f>SUM('법정동(2014.6월말)'!AR10,'법정동(2014.6월말)'!AR12:AR13)</f>
        <v>671</v>
      </c>
      <c r="AS13" s="11">
        <f>SUM('법정동(2014.6월말)'!AS10,'법정동(2014.6월말)'!AS12:AS13)</f>
        <v>1</v>
      </c>
      <c r="AT13" s="23">
        <f>SUM('법정동(2014.6월말)'!AT10,'법정동(2014.6월말)'!AT12:AT13)</f>
        <v>9732</v>
      </c>
      <c r="AU13" s="11">
        <f>SUM('법정동(2014.6월말)'!AU10,'법정동(2014.6월말)'!AU12:AU13)</f>
        <v>1</v>
      </c>
      <c r="AV13" s="23">
        <f>SUM('법정동(2014.6월말)'!AV10,'법정동(2014.6월말)'!AV12:AV13)</f>
        <v>0</v>
      </c>
      <c r="AW13" s="11">
        <f>SUM('법정동(2014.6월말)'!AW10,'법정동(2014.6월말)'!AW12:AW13)</f>
        <v>0</v>
      </c>
      <c r="AX13" s="23">
        <f>SUM('법정동(2014.6월말)'!AX10,'법정동(2014.6월말)'!AX12:AX13)</f>
        <v>0</v>
      </c>
      <c r="AY13" s="11">
        <f>SUM('법정동(2014.6월말)'!AY10,'법정동(2014.6월말)'!AY12:AY13)</f>
        <v>0</v>
      </c>
      <c r="AZ13" s="23">
        <f>SUM('법정동(2014.6월말)'!AZ10,'법정동(2014.6월말)'!AZ12:AZ13)</f>
        <v>3526</v>
      </c>
      <c r="BA13" s="11">
        <f>SUM('법정동(2014.6월말)'!BA10,'법정동(2014.6월말)'!BA12:BA13)</f>
        <v>4</v>
      </c>
      <c r="BB13" s="23">
        <f>SUM('법정동(2014.6월말)'!BB10,'법정동(2014.6월말)'!BB12:BB13)</f>
        <v>1583</v>
      </c>
      <c r="BC13" s="11">
        <f>SUM('법정동(2014.6월말)'!BC10,'법정동(2014.6월말)'!BC12:BC13)</f>
        <v>1</v>
      </c>
      <c r="BD13" s="23">
        <f>SUM('법정동(2014.6월말)'!BD10,'법정동(2014.6월말)'!BD12:BD13)</f>
        <v>78</v>
      </c>
      <c r="BE13" s="11">
        <f>SUM('법정동(2014.6월말)'!BE10,'법정동(2014.6월말)'!BE12:BE13)</f>
        <v>3</v>
      </c>
      <c r="BF13" s="23">
        <f>SUM('법정동(2014.6월말)'!BF10,'법정동(2014.6월말)'!BF12:BF13)</f>
        <v>17034</v>
      </c>
      <c r="BG13" s="12">
        <f>SUM('법정동(2014.6월말)'!BG10,'법정동(2014.6월말)'!BG12:BG13)</f>
        <v>18</v>
      </c>
    </row>
    <row r="14" spans="1:59" s="5" customFormat="1" ht="20.25" customHeight="1">
      <c r="A14" s="22" t="s">
        <v>160</v>
      </c>
      <c r="B14" s="10">
        <f>SUM('법정동(2014.6월말)'!B14:B16)</f>
        <v>1349528.5</v>
      </c>
      <c r="C14" s="11">
        <f>SUM('법정동(2014.6월말)'!C14:C16)</f>
        <v>3794</v>
      </c>
      <c r="D14" s="23">
        <f>SUM('법정동(2014.6월말)'!D14:D16)</f>
        <v>231152</v>
      </c>
      <c r="E14" s="11">
        <f>SUM('법정동(2014.6월말)'!E14:E16)</f>
        <v>515</v>
      </c>
      <c r="F14" s="23">
        <f>SUM('법정동(2014.6월말)'!F14:F16)</f>
        <v>45899</v>
      </c>
      <c r="G14" s="11">
        <f>SUM('법정동(2014.6월말)'!G14:G16)</f>
        <v>82</v>
      </c>
      <c r="H14" s="23">
        <f>SUM('법정동(2014.6월말)'!H14:H16)</f>
        <v>0</v>
      </c>
      <c r="I14" s="11">
        <f>SUM('법정동(2014.6월말)'!I14:I16)</f>
        <v>0</v>
      </c>
      <c r="J14" s="23">
        <f>SUM('법정동(2014.6월말)'!J14:J16)</f>
        <v>0</v>
      </c>
      <c r="K14" s="11">
        <f>SUM('법정동(2014.6월말)'!K14:K16)</f>
        <v>0</v>
      </c>
      <c r="L14" s="23">
        <f>SUM('법정동(2014.6월말)'!L14:L16)</f>
        <v>447669.8</v>
      </c>
      <c r="M14" s="11">
        <f>SUM('법정동(2014.6월말)'!M14:M16)</f>
        <v>157</v>
      </c>
      <c r="N14" s="23">
        <f>SUM('법정동(2014.6월말)'!N14:N16)</f>
        <v>0</v>
      </c>
      <c r="O14" s="23">
        <f>SUM('법정동(2014.6월말)'!O14:O16)</f>
        <v>0</v>
      </c>
      <c r="P14" s="23">
        <f>SUM('법정동(2014.6월말)'!P14:P16)</f>
        <v>0</v>
      </c>
      <c r="Q14" s="11">
        <f>SUM('법정동(2014.6월말)'!Q14:Q16)</f>
        <v>0</v>
      </c>
      <c r="R14" s="23">
        <f>SUM('법정동(2014.6월말)'!R14:R16)</f>
        <v>308443.09999999998</v>
      </c>
      <c r="S14" s="11">
        <f>SUM('법정동(2014.6월말)'!S14:S16)</f>
        <v>2465</v>
      </c>
      <c r="T14" s="23">
        <f>SUM('법정동(2014.6월말)'!T14:T16)</f>
        <v>696.7</v>
      </c>
      <c r="U14" s="11">
        <f>SUM('법정동(2014.6월말)'!U14:U16)</f>
        <v>1</v>
      </c>
      <c r="V14" s="23">
        <f>SUM('법정동(2014.6월말)'!V14:V16)</f>
        <v>21502</v>
      </c>
      <c r="W14" s="11">
        <f>SUM('법정동(2014.6월말)'!W14:W16)</f>
        <v>3</v>
      </c>
      <c r="X14" s="23">
        <f>SUM('법정동(2014.6월말)'!X14:X16)</f>
        <v>2838</v>
      </c>
      <c r="Y14" s="11">
        <f>SUM('법정동(2014.6월말)'!Y14:Y16)</f>
        <v>12</v>
      </c>
      <c r="Z14" s="23">
        <f>SUM('법정동(2014.6월말)'!Z14:Z16)</f>
        <v>1946.1</v>
      </c>
      <c r="AA14" s="11">
        <f>SUM('법정동(2014.6월말)'!AA14:AA16)</f>
        <v>7</v>
      </c>
      <c r="AB14" s="23">
        <f>SUM('법정동(2014.6월말)'!AB14:AB16)</f>
        <v>2638.4</v>
      </c>
      <c r="AC14" s="11">
        <f>SUM('법정동(2014.6월말)'!AC14:AC16)</f>
        <v>3</v>
      </c>
      <c r="AD14" s="23">
        <f>SUM('법정동(2014.6월말)'!AD14:AD16)</f>
        <v>202038</v>
      </c>
      <c r="AE14" s="11">
        <f>SUM('법정동(2014.6월말)'!AE14:AE16)</f>
        <v>446</v>
      </c>
      <c r="AF14" s="23">
        <f>SUM('법정동(2014.6월말)'!AF14:AF16)</f>
        <v>0</v>
      </c>
      <c r="AG14" s="11">
        <f>SUM('법정동(2014.6월말)'!AG14:AG16)</f>
        <v>0</v>
      </c>
      <c r="AH14" s="23">
        <f>SUM('법정동(2014.6월말)'!AH14:AH16)</f>
        <v>0</v>
      </c>
      <c r="AI14" s="11">
        <f>SUM('법정동(2014.6월말)'!AI14:AI16)</f>
        <v>0</v>
      </c>
      <c r="AJ14" s="23">
        <f>SUM('법정동(2014.6월말)'!AJ14:AJ16)</f>
        <v>20098</v>
      </c>
      <c r="AK14" s="11">
        <f>SUM('법정동(2014.6월말)'!AK14:AK16)</f>
        <v>23</v>
      </c>
      <c r="AL14" s="23">
        <f>SUM('법정동(2014.6월말)'!AL14:AL16)</f>
        <v>34073.4</v>
      </c>
      <c r="AM14" s="11">
        <f>SUM('법정동(2014.6월말)'!AM14:AM16)</f>
        <v>26</v>
      </c>
      <c r="AN14" s="23">
        <f>SUM('법정동(2014.6월말)'!AN14:AN16)</f>
        <v>0</v>
      </c>
      <c r="AO14" s="11">
        <f>SUM('법정동(2014.6월말)'!AO14:AO16)</f>
        <v>0</v>
      </c>
      <c r="AP14" s="23">
        <f>SUM('법정동(2014.6월말)'!AP14:AP16)</f>
        <v>0</v>
      </c>
      <c r="AQ14" s="11">
        <f>SUM('법정동(2014.6월말)'!AQ14:AQ16)</f>
        <v>0</v>
      </c>
      <c r="AR14" s="23">
        <f>SUM('법정동(2014.6월말)'!AR14:AR16)</f>
        <v>2189.1</v>
      </c>
      <c r="AS14" s="11">
        <f>SUM('법정동(2014.6월말)'!AS14:AS16)</f>
        <v>4</v>
      </c>
      <c r="AT14" s="23">
        <f>SUM('법정동(2014.6월말)'!AT14:AT16)</f>
        <v>991.9</v>
      </c>
      <c r="AU14" s="11">
        <f>SUM('법정동(2014.6월말)'!AU14:AU16)</f>
        <v>1</v>
      </c>
      <c r="AV14" s="23">
        <f>SUM('법정동(2014.6월말)'!AV14:AV16)</f>
        <v>0</v>
      </c>
      <c r="AW14" s="11">
        <f>SUM('법정동(2014.6월말)'!AW14:AW16)</f>
        <v>0</v>
      </c>
      <c r="AX14" s="23">
        <f>SUM('법정동(2014.6월말)'!AX14:AX16)</f>
        <v>0</v>
      </c>
      <c r="AY14" s="11">
        <f>SUM('법정동(2014.6월말)'!AY14:AY16)</f>
        <v>0</v>
      </c>
      <c r="AZ14" s="23">
        <f>SUM('법정동(2014.6월말)'!AZ14:AZ16)</f>
        <v>9435</v>
      </c>
      <c r="BA14" s="11">
        <f>SUM('법정동(2014.6월말)'!BA14:BA16)</f>
        <v>17</v>
      </c>
      <c r="BB14" s="23">
        <f>SUM('법정동(2014.6월말)'!BB14:BB16)</f>
        <v>5718</v>
      </c>
      <c r="BC14" s="11">
        <f>SUM('법정동(2014.6월말)'!BC14:BC16)</f>
        <v>5</v>
      </c>
      <c r="BD14" s="23">
        <f>SUM('법정동(2014.6월말)'!BD14:BD16)</f>
        <v>5021</v>
      </c>
      <c r="BE14" s="11">
        <f>SUM('법정동(2014.6월말)'!BE14:BE16)</f>
        <v>9</v>
      </c>
      <c r="BF14" s="23">
        <f>SUM('법정동(2014.6월말)'!BF14:BF16)</f>
        <v>7179</v>
      </c>
      <c r="BG14" s="12">
        <f>SUM('법정동(2014.6월말)'!BG14:BG16)</f>
        <v>18</v>
      </c>
    </row>
    <row r="15" spans="1:59" s="5" customFormat="1" ht="20.25" customHeight="1">
      <c r="A15" s="22" t="s">
        <v>161</v>
      </c>
      <c r="B15" s="10">
        <f>SUM('법정동(2014.6월말)'!B17,'법정동(2014.6월말)'!B26)</f>
        <v>3395957.1</v>
      </c>
      <c r="C15" s="11">
        <f>SUM('법정동(2014.6월말)'!C17,'법정동(2014.6월말)'!C26)</f>
        <v>4574</v>
      </c>
      <c r="D15" s="23">
        <f>SUM('법정동(2014.6월말)'!D17,'법정동(2014.6월말)'!D26)</f>
        <v>374738</v>
      </c>
      <c r="E15" s="11">
        <f>SUM('법정동(2014.6월말)'!E17,'법정동(2014.6월말)'!E26)</f>
        <v>700</v>
      </c>
      <c r="F15" s="23">
        <f>SUM('법정동(2014.6월말)'!F17,'법정동(2014.6월말)'!F26)</f>
        <v>65058</v>
      </c>
      <c r="G15" s="11">
        <f>SUM('법정동(2014.6월말)'!G17,'법정동(2014.6월말)'!G26)</f>
        <v>149</v>
      </c>
      <c r="H15" s="23">
        <f>SUM('법정동(2014.6월말)'!H17,'법정동(2014.6월말)'!H26)</f>
        <v>0</v>
      </c>
      <c r="I15" s="11">
        <f>SUM('법정동(2014.6월말)'!I17,'법정동(2014.6월말)'!I26)</f>
        <v>0</v>
      </c>
      <c r="J15" s="23">
        <f>SUM('법정동(2014.6월말)'!J17,'법정동(2014.6월말)'!J26)</f>
        <v>0</v>
      </c>
      <c r="K15" s="11">
        <f>SUM('법정동(2014.6월말)'!K17,'법정동(2014.6월말)'!K26)</f>
        <v>0</v>
      </c>
      <c r="L15" s="23">
        <f>SUM('법정동(2014.6월말)'!L17,'법정동(2014.6월말)'!L26)</f>
        <v>1763396</v>
      </c>
      <c r="M15" s="11">
        <f>SUM('법정동(2014.6월말)'!M17,'법정동(2014.6월말)'!M26)</f>
        <v>389</v>
      </c>
      <c r="N15" s="23">
        <f>SUM('법정동(2014.6월말)'!N17,'법정동(2014.6월말)'!N26)</f>
        <v>0</v>
      </c>
      <c r="O15" s="23">
        <f>SUM('법정동(2014.6월말)'!O17,'법정동(2014.6월말)'!O26)</f>
        <v>0</v>
      </c>
      <c r="P15" s="23">
        <f>SUM('법정동(2014.6월말)'!P17,'법정동(2014.6월말)'!P26)</f>
        <v>0</v>
      </c>
      <c r="Q15" s="11">
        <f>SUM('법정동(2014.6월말)'!Q17,'법정동(2014.6월말)'!Q26)</f>
        <v>0</v>
      </c>
      <c r="R15" s="23">
        <f>SUM('법정동(2014.6월말)'!R17,'법정동(2014.6월말)'!R26)</f>
        <v>410560</v>
      </c>
      <c r="S15" s="11">
        <f>SUM('법정동(2014.6월말)'!S17,'법정동(2014.6월말)'!S26)</f>
        <v>2355</v>
      </c>
      <c r="T15" s="23">
        <f>SUM('법정동(2014.6월말)'!T17,'법정동(2014.6월말)'!T26)</f>
        <v>895</v>
      </c>
      <c r="U15" s="11">
        <f>SUM('법정동(2014.6월말)'!U17,'법정동(2014.6월말)'!U26)</f>
        <v>2</v>
      </c>
      <c r="V15" s="23">
        <f>SUM('법정동(2014.6월말)'!V17,'법정동(2014.6월말)'!V26)</f>
        <v>45635</v>
      </c>
      <c r="W15" s="11">
        <f>SUM('법정동(2014.6월말)'!W17,'법정동(2014.6월말)'!W26)</f>
        <v>7</v>
      </c>
      <c r="X15" s="23">
        <f>SUM('법정동(2014.6월말)'!X17,'법정동(2014.6월말)'!X26)</f>
        <v>2396.3000000000002</v>
      </c>
      <c r="Y15" s="11">
        <f>SUM('법정동(2014.6월말)'!Y17,'법정동(2014.6월말)'!Y26)</f>
        <v>5</v>
      </c>
      <c r="Z15" s="23">
        <f>SUM('법정동(2014.6월말)'!Z17,'법정동(2014.6월말)'!Z26)</f>
        <v>3635.6000000000004</v>
      </c>
      <c r="AA15" s="11">
        <f>SUM('법정동(2014.6월말)'!AA17,'법정동(2014.6월말)'!AA26)</f>
        <v>9</v>
      </c>
      <c r="AB15" s="23">
        <f>SUM('법정동(2014.6월말)'!AB17,'법정동(2014.6월말)'!AB26)</f>
        <v>894</v>
      </c>
      <c r="AC15" s="11">
        <f>SUM('법정동(2014.6월말)'!AC17,'법정동(2014.6월말)'!AC26)</f>
        <v>2</v>
      </c>
      <c r="AD15" s="23">
        <f>SUM('법정동(2014.6월말)'!AD17,'법정동(2014.6월말)'!AD26)</f>
        <v>265137.8</v>
      </c>
      <c r="AE15" s="11">
        <f>SUM('법정동(2014.6월말)'!AE17,'법정동(2014.6월말)'!AE26)</f>
        <v>764</v>
      </c>
      <c r="AF15" s="23">
        <f>SUM('법정동(2014.6월말)'!AF17,'법정동(2014.6월말)'!AF26)</f>
        <v>33331</v>
      </c>
      <c r="AG15" s="11">
        <f>SUM('법정동(2014.6월말)'!AG17,'법정동(2014.6월말)'!AG26)</f>
        <v>33</v>
      </c>
      <c r="AH15" s="23">
        <f>SUM('법정동(2014.6월말)'!AH17,'법정동(2014.6월말)'!AH26)</f>
        <v>0</v>
      </c>
      <c r="AI15" s="11">
        <f>SUM('법정동(2014.6월말)'!AI17,'법정동(2014.6월말)'!AI26)</f>
        <v>0</v>
      </c>
      <c r="AJ15" s="23">
        <f>SUM('법정동(2014.6월말)'!AJ17,'법정동(2014.6월말)'!AJ26)</f>
        <v>25852.400000000001</v>
      </c>
      <c r="AK15" s="11">
        <f>SUM('법정동(2014.6월말)'!AK17,'법정동(2014.6월말)'!AK26)</f>
        <v>16</v>
      </c>
      <c r="AL15" s="23">
        <f>SUM('법정동(2014.6월말)'!AL17,'법정동(2014.6월말)'!AL26)</f>
        <v>19052.100000000002</v>
      </c>
      <c r="AM15" s="11">
        <f>SUM('법정동(2014.6월말)'!AM17,'법정동(2014.6월말)'!AM26)</f>
        <v>43</v>
      </c>
      <c r="AN15" s="23">
        <f>SUM('법정동(2014.6월말)'!AN17,'법정동(2014.6월말)'!AN26)</f>
        <v>10</v>
      </c>
      <c r="AO15" s="11">
        <f>SUM('법정동(2014.6월말)'!AO17,'법정동(2014.6월말)'!AO26)</f>
        <v>1</v>
      </c>
      <c r="AP15" s="23">
        <f>SUM('법정동(2014.6월말)'!AP17,'법정동(2014.6월말)'!AP26)</f>
        <v>0</v>
      </c>
      <c r="AQ15" s="11">
        <f>SUM('법정동(2014.6월말)'!AQ17,'법정동(2014.6월말)'!AQ26)</f>
        <v>0</v>
      </c>
      <c r="AR15" s="23">
        <f>SUM('법정동(2014.6월말)'!AR17,'법정동(2014.6월말)'!AR26)</f>
        <v>12938</v>
      </c>
      <c r="AS15" s="11">
        <f>SUM('법정동(2014.6월말)'!AS17,'법정동(2014.6월말)'!AS26)</f>
        <v>16</v>
      </c>
      <c r="AT15" s="23">
        <f>SUM('법정동(2014.6월말)'!AT17,'법정동(2014.6월말)'!AT26)</f>
        <v>2315.4</v>
      </c>
      <c r="AU15" s="11">
        <f>SUM('법정동(2014.6월말)'!AU17,'법정동(2014.6월말)'!AU26)</f>
        <v>2</v>
      </c>
      <c r="AV15" s="23">
        <f>SUM('법정동(2014.6월말)'!AV17,'법정동(2014.6월말)'!AV26)</f>
        <v>310227</v>
      </c>
      <c r="AW15" s="11">
        <f>SUM('법정동(2014.6월말)'!AW17,'법정동(2014.6월말)'!AW26)</f>
        <v>14</v>
      </c>
      <c r="AX15" s="23">
        <f>SUM('법정동(2014.6월말)'!AX17,'법정동(2014.6월말)'!AX26)</f>
        <v>0</v>
      </c>
      <c r="AY15" s="11">
        <f>SUM('법정동(2014.6월말)'!AY17,'법정동(2014.6월말)'!AY26)</f>
        <v>0</v>
      </c>
      <c r="AZ15" s="23">
        <f>SUM('법정동(2014.6월말)'!AZ17,'법정동(2014.6월말)'!AZ26)</f>
        <v>8655.9</v>
      </c>
      <c r="BA15" s="11">
        <f>SUM('법정동(2014.6월말)'!BA17,'법정동(2014.6월말)'!BA26)</f>
        <v>12</v>
      </c>
      <c r="BB15" s="23">
        <f>SUM('법정동(2014.6월말)'!BB17,'법정동(2014.6월말)'!BB26)</f>
        <v>0</v>
      </c>
      <c r="BC15" s="11">
        <f>SUM('법정동(2014.6월말)'!BC17,'법정동(2014.6월말)'!BC26)</f>
        <v>0</v>
      </c>
      <c r="BD15" s="23">
        <f>SUM('법정동(2014.6월말)'!BD17,'법정동(2014.6월말)'!BD26)</f>
        <v>39638</v>
      </c>
      <c r="BE15" s="11">
        <f>SUM('법정동(2014.6월말)'!BE17,'법정동(2014.6월말)'!BE26)</f>
        <v>26</v>
      </c>
      <c r="BF15" s="23">
        <f>SUM('법정동(2014.6월말)'!BF17,'법정동(2014.6월말)'!BF26)</f>
        <v>11591.6</v>
      </c>
      <c r="BG15" s="12">
        <f>SUM('법정동(2014.6월말)'!BG17,'법정동(2014.6월말)'!BG26)</f>
        <v>29</v>
      </c>
    </row>
    <row r="16" spans="1:59" s="5" customFormat="1" ht="20.25" customHeight="1">
      <c r="A16" s="22" t="s">
        <v>162</v>
      </c>
      <c r="B16" s="10">
        <f>SUM('법정동(2014.6월말)'!B18:B19)</f>
        <v>655398.5</v>
      </c>
      <c r="C16" s="11">
        <f>SUM('법정동(2014.6월말)'!C18:C19)</f>
        <v>2752</v>
      </c>
      <c r="D16" s="23">
        <f>SUM('법정동(2014.6월말)'!D18:D19)</f>
        <v>79498</v>
      </c>
      <c r="E16" s="11">
        <f>SUM('법정동(2014.6월말)'!E18:E19)</f>
        <v>168</v>
      </c>
      <c r="F16" s="23">
        <f>SUM('법정동(2014.6월말)'!F18:F19)</f>
        <v>27350</v>
      </c>
      <c r="G16" s="11">
        <f>SUM('법정동(2014.6월말)'!G18:G19)</f>
        <v>58</v>
      </c>
      <c r="H16" s="23">
        <f>SUM('법정동(2014.6월말)'!H18:H19)</f>
        <v>0</v>
      </c>
      <c r="I16" s="11">
        <f>SUM('법정동(2014.6월말)'!I18:I19)</f>
        <v>0</v>
      </c>
      <c r="J16" s="23">
        <f>SUM('법정동(2014.6월말)'!J18:J19)</f>
        <v>0</v>
      </c>
      <c r="K16" s="11">
        <f>SUM('법정동(2014.6월말)'!K18:K19)</f>
        <v>0</v>
      </c>
      <c r="L16" s="23">
        <f>SUM('법정동(2014.6월말)'!L18:L19)</f>
        <v>156344</v>
      </c>
      <c r="M16" s="11">
        <f>SUM('법정동(2014.6월말)'!M18:M19)</f>
        <v>55</v>
      </c>
      <c r="N16" s="23">
        <f>SUM('법정동(2014.6월말)'!N18:N19)</f>
        <v>0</v>
      </c>
      <c r="O16" s="23">
        <f>SUM('법정동(2014.6월말)'!O18:O19)</f>
        <v>0</v>
      </c>
      <c r="P16" s="23">
        <f>SUM('법정동(2014.6월말)'!P18:P19)</f>
        <v>0</v>
      </c>
      <c r="Q16" s="11">
        <f>SUM('법정동(2014.6월말)'!Q18:Q19)</f>
        <v>0</v>
      </c>
      <c r="R16" s="23">
        <f>SUM('법정동(2014.6월말)'!R18:R19)</f>
        <v>207347.20000000001</v>
      </c>
      <c r="S16" s="11">
        <f>SUM('법정동(2014.6월말)'!S18:S19)</f>
        <v>1766</v>
      </c>
      <c r="T16" s="23">
        <f>SUM('법정동(2014.6월말)'!T18:T19)</f>
        <v>0</v>
      </c>
      <c r="U16" s="11">
        <f>SUM('법정동(2014.6월말)'!U18:U19)</f>
        <v>0</v>
      </c>
      <c r="V16" s="23">
        <f>SUM('법정동(2014.6월말)'!V18:V19)</f>
        <v>55144</v>
      </c>
      <c r="W16" s="11">
        <f>SUM('법정동(2014.6월말)'!W18:W19)</f>
        <v>3</v>
      </c>
      <c r="X16" s="23">
        <f>SUM('법정동(2014.6월말)'!X18:X19)</f>
        <v>7434</v>
      </c>
      <c r="Y16" s="11">
        <f>SUM('법정동(2014.6월말)'!Y18:Y19)</f>
        <v>7</v>
      </c>
      <c r="Z16" s="23">
        <f>SUM('법정동(2014.6월말)'!Z18:Z19)</f>
        <v>0</v>
      </c>
      <c r="AA16" s="11">
        <f>SUM('법정동(2014.6월말)'!AA18:AA19)</f>
        <v>0</v>
      </c>
      <c r="AB16" s="23">
        <f>SUM('법정동(2014.6월말)'!AB18:AB19)</f>
        <v>0</v>
      </c>
      <c r="AC16" s="11">
        <f>SUM('법정동(2014.6월말)'!AC18:AC19)</f>
        <v>0</v>
      </c>
      <c r="AD16" s="23">
        <f>SUM('법정동(2014.6월말)'!AD18:AD19)</f>
        <v>95542.7</v>
      </c>
      <c r="AE16" s="11">
        <f>SUM('법정동(2014.6월말)'!AE18:AE19)</f>
        <v>632</v>
      </c>
      <c r="AF16" s="23">
        <f>SUM('법정동(2014.6월말)'!AF18:AF19)</f>
        <v>0</v>
      </c>
      <c r="AG16" s="11">
        <f>SUM('법정동(2014.6월말)'!AG18:AG19)</f>
        <v>0</v>
      </c>
      <c r="AH16" s="23">
        <f>SUM('법정동(2014.6월말)'!AH18:AH19)</f>
        <v>0</v>
      </c>
      <c r="AI16" s="11">
        <f>SUM('법정동(2014.6월말)'!AI18:AI19)</f>
        <v>0</v>
      </c>
      <c r="AJ16" s="23">
        <f>SUM('법정동(2014.6월말)'!AJ18:AJ19)</f>
        <v>8724</v>
      </c>
      <c r="AK16" s="11">
        <f>SUM('법정동(2014.6월말)'!AK18:AK19)</f>
        <v>4</v>
      </c>
      <c r="AL16" s="23">
        <f>SUM('법정동(2014.6월말)'!AL18:AL19)</f>
        <v>4157</v>
      </c>
      <c r="AM16" s="11">
        <f>SUM('법정동(2014.6월말)'!AM18:AM19)</f>
        <v>26</v>
      </c>
      <c r="AN16" s="23">
        <f>SUM('법정동(2014.6월말)'!AN18:AN19)</f>
        <v>0</v>
      </c>
      <c r="AO16" s="11">
        <f>SUM('법정동(2014.6월말)'!AO18:AO19)</f>
        <v>0</v>
      </c>
      <c r="AP16" s="23">
        <f>SUM('법정동(2014.6월말)'!AP18:AP19)</f>
        <v>0</v>
      </c>
      <c r="AQ16" s="11">
        <f>SUM('법정동(2014.6월말)'!AQ18:AQ19)</f>
        <v>0</v>
      </c>
      <c r="AR16" s="23">
        <f>SUM('법정동(2014.6월말)'!AR18:AR19)</f>
        <v>0</v>
      </c>
      <c r="AS16" s="11">
        <f>SUM('법정동(2014.6월말)'!AS18:AS19)</f>
        <v>0</v>
      </c>
      <c r="AT16" s="23">
        <f>SUM('법정동(2014.6월말)'!AT18:AT19)</f>
        <v>2049.9</v>
      </c>
      <c r="AU16" s="11">
        <f>SUM('법정동(2014.6월말)'!AU18:AU19)</f>
        <v>2</v>
      </c>
      <c r="AV16" s="23">
        <f>SUM('법정동(2014.6월말)'!AV18:AV19)</f>
        <v>0</v>
      </c>
      <c r="AW16" s="11">
        <f>SUM('법정동(2014.6월말)'!AW18:AW19)</f>
        <v>0</v>
      </c>
      <c r="AX16" s="23">
        <f>SUM('법정동(2014.6월말)'!AX18:AX19)</f>
        <v>0</v>
      </c>
      <c r="AY16" s="11">
        <f>SUM('법정동(2014.6월말)'!AY18:AY19)</f>
        <v>0</v>
      </c>
      <c r="AZ16" s="23">
        <f>SUM('법정동(2014.6월말)'!AZ18:AZ19)</f>
        <v>8250</v>
      </c>
      <c r="BA16" s="11">
        <f>SUM('법정동(2014.6월말)'!BA18:BA19)</f>
        <v>8</v>
      </c>
      <c r="BB16" s="23">
        <f>SUM('법정동(2014.6월말)'!BB18:BB19)</f>
        <v>0</v>
      </c>
      <c r="BC16" s="11">
        <f>SUM('법정동(2014.6월말)'!BC18:BC19)</f>
        <v>0</v>
      </c>
      <c r="BD16" s="23">
        <f>SUM('법정동(2014.6월말)'!BD18:BD19)</f>
        <v>0</v>
      </c>
      <c r="BE16" s="11">
        <f>SUM('법정동(2014.6월말)'!BE18:BE19)</f>
        <v>0</v>
      </c>
      <c r="BF16" s="23">
        <f>SUM('법정동(2014.6월말)'!BF18:BF19)</f>
        <v>3557.7</v>
      </c>
      <c r="BG16" s="12">
        <f>SUM('법정동(2014.6월말)'!BG18:BG19)</f>
        <v>23</v>
      </c>
    </row>
    <row r="17" spans="1:59" s="5" customFormat="1" ht="20.25" customHeight="1">
      <c r="A17" s="22" t="s">
        <v>163</v>
      </c>
      <c r="B17" s="10">
        <f>SUM('법정동(2014.6월말)'!B20:B21)</f>
        <v>1614169.7</v>
      </c>
      <c r="C17" s="11">
        <f>SUM('법정동(2014.6월말)'!C20:C21)</f>
        <v>4789</v>
      </c>
      <c r="D17" s="23">
        <f>SUM('법정동(2014.6월말)'!D20:D21)</f>
        <v>242347</v>
      </c>
      <c r="E17" s="11">
        <f>SUM('법정동(2014.6월말)'!E20:E21)</f>
        <v>527</v>
      </c>
      <c r="F17" s="23">
        <f>SUM('법정동(2014.6월말)'!F20:F21)</f>
        <v>43040</v>
      </c>
      <c r="G17" s="11">
        <f>SUM('법정동(2014.6월말)'!G20:G21)</f>
        <v>102</v>
      </c>
      <c r="H17" s="23">
        <f>SUM('법정동(2014.6월말)'!H20:H21)</f>
        <v>0</v>
      </c>
      <c r="I17" s="11">
        <f>SUM('법정동(2014.6월말)'!I20:I21)</f>
        <v>0</v>
      </c>
      <c r="J17" s="23">
        <f>SUM('법정동(2014.6월말)'!J20:J21)</f>
        <v>0</v>
      </c>
      <c r="K17" s="11">
        <f>SUM('법정동(2014.6월말)'!K20:K21)</f>
        <v>0</v>
      </c>
      <c r="L17" s="23">
        <f>SUM('법정동(2014.6월말)'!L20:L21)</f>
        <v>385533</v>
      </c>
      <c r="M17" s="11">
        <f>SUM('법정동(2014.6월말)'!M20:M21)</f>
        <v>95</v>
      </c>
      <c r="N17" s="23">
        <f>SUM('법정동(2014.6월말)'!N20:N21)</f>
        <v>0</v>
      </c>
      <c r="O17" s="23">
        <f>SUM('법정동(2014.6월말)'!O20:O21)</f>
        <v>0</v>
      </c>
      <c r="P17" s="23">
        <f>SUM('법정동(2014.6월말)'!P20:P21)</f>
        <v>0</v>
      </c>
      <c r="Q17" s="11">
        <f>SUM('법정동(2014.6월말)'!Q20:Q21)</f>
        <v>0</v>
      </c>
      <c r="R17" s="23">
        <f>SUM('법정동(2014.6월말)'!R20:R21)</f>
        <v>545632.1</v>
      </c>
      <c r="S17" s="11">
        <f>SUM('법정동(2014.6월말)'!S20:S21)</f>
        <v>3164</v>
      </c>
      <c r="T17" s="23">
        <f>SUM('법정동(2014.6월말)'!T20:T21)</f>
        <v>353.1</v>
      </c>
      <c r="U17" s="11">
        <f>SUM('법정동(2014.6월말)'!U20:U21)</f>
        <v>1</v>
      </c>
      <c r="V17" s="23">
        <f>SUM('법정동(2014.6월말)'!V20:V21)</f>
        <v>33929</v>
      </c>
      <c r="W17" s="11">
        <f>SUM('법정동(2014.6월말)'!W20:W21)</f>
        <v>8</v>
      </c>
      <c r="X17" s="23">
        <f>SUM('법정동(2014.6월말)'!X20:X21)</f>
        <v>3968.1</v>
      </c>
      <c r="Y17" s="11">
        <f>SUM('법정동(2014.6월말)'!Y20:Y21)</f>
        <v>9</v>
      </c>
      <c r="Z17" s="23">
        <f>SUM('법정동(2014.6월말)'!Z20:Z21)</f>
        <v>2234.6</v>
      </c>
      <c r="AA17" s="11">
        <f>SUM('법정동(2014.6월말)'!AA20:AA21)</f>
        <v>4</v>
      </c>
      <c r="AB17" s="23">
        <f>SUM('법정동(2014.6월말)'!AB20:AB21)</f>
        <v>1877.1</v>
      </c>
      <c r="AC17" s="11">
        <f>SUM('법정동(2014.6월말)'!AC20:AC21)</f>
        <v>5</v>
      </c>
      <c r="AD17" s="23">
        <f>SUM('법정동(2014.6월말)'!AD20:AD21)</f>
        <v>284938.7</v>
      </c>
      <c r="AE17" s="11">
        <f>SUM('법정동(2014.6월말)'!AE20:AE21)</f>
        <v>795</v>
      </c>
      <c r="AF17" s="23">
        <f>SUM('법정동(2014.6월말)'!AF20:AF21)</f>
        <v>0</v>
      </c>
      <c r="AG17" s="11">
        <f>SUM('법정동(2014.6월말)'!AG20:AG21)</f>
        <v>0</v>
      </c>
      <c r="AH17" s="23">
        <f>SUM('법정동(2014.6월말)'!AH20:AH21)</f>
        <v>273</v>
      </c>
      <c r="AI17" s="11">
        <f>SUM('법정동(2014.6월말)'!AI20:AI21)</f>
        <v>4</v>
      </c>
      <c r="AJ17" s="23">
        <f>SUM('법정동(2014.6월말)'!AJ20:AJ21)</f>
        <v>9140</v>
      </c>
      <c r="AK17" s="11">
        <f>SUM('법정동(2014.6월말)'!AK20:AK21)</f>
        <v>1</v>
      </c>
      <c r="AL17" s="23">
        <f>SUM('법정동(2014.6월말)'!AL20:AL21)</f>
        <v>4499</v>
      </c>
      <c r="AM17" s="11">
        <f>SUM('법정동(2014.6월말)'!AM20:AM21)</f>
        <v>16</v>
      </c>
      <c r="AN17" s="23">
        <f>SUM('법정동(2014.6월말)'!AN20:AN21)</f>
        <v>27</v>
      </c>
      <c r="AO17" s="11">
        <f>SUM('법정동(2014.6월말)'!AO20:AO21)</f>
        <v>2</v>
      </c>
      <c r="AP17" s="23">
        <f>SUM('법정동(2014.6월말)'!AP20:AP21)</f>
        <v>0</v>
      </c>
      <c r="AQ17" s="11">
        <f>SUM('법정동(2014.6월말)'!AQ20:AQ21)</f>
        <v>0</v>
      </c>
      <c r="AR17" s="23">
        <f>SUM('법정동(2014.6월말)'!AR20:AR21)</f>
        <v>283</v>
      </c>
      <c r="AS17" s="11">
        <f>SUM('법정동(2014.6월말)'!AS20:AS21)</f>
        <v>2</v>
      </c>
      <c r="AT17" s="23">
        <f>SUM('법정동(2014.6월말)'!AT20:AT21)</f>
        <v>0</v>
      </c>
      <c r="AU17" s="11">
        <f>SUM('법정동(2014.6월말)'!AU20:AU21)</f>
        <v>0</v>
      </c>
      <c r="AV17" s="23">
        <f>SUM('법정동(2014.6월말)'!AV20:AV21)</f>
        <v>0</v>
      </c>
      <c r="AW17" s="11">
        <f>SUM('법정동(2014.6월말)'!AW20:AW21)</f>
        <v>0</v>
      </c>
      <c r="AX17" s="23">
        <f>SUM('법정동(2014.6월말)'!AX20:AX21)</f>
        <v>0</v>
      </c>
      <c r="AY17" s="11">
        <f>SUM('법정동(2014.6월말)'!AY20:AY21)</f>
        <v>0</v>
      </c>
      <c r="AZ17" s="23">
        <f>SUM('법정동(2014.6월말)'!AZ20:AZ21)</f>
        <v>7586</v>
      </c>
      <c r="BA17" s="11">
        <f>SUM('법정동(2014.6월말)'!BA20:BA21)</f>
        <v>6</v>
      </c>
      <c r="BB17" s="23">
        <f>SUM('법정동(2014.6월말)'!BB20:BB21)</f>
        <v>0</v>
      </c>
      <c r="BC17" s="11">
        <f>SUM('법정동(2014.6월말)'!BC20:BC21)</f>
        <v>0</v>
      </c>
      <c r="BD17" s="23">
        <f>SUM('법정동(2014.6월말)'!BD20:BD21)</f>
        <v>2565</v>
      </c>
      <c r="BE17" s="11">
        <f>SUM('법정동(2014.6월말)'!BE20:BE21)</f>
        <v>11</v>
      </c>
      <c r="BF17" s="23">
        <f>SUM('법정동(2014.6월말)'!BF20:BF21)</f>
        <v>45944</v>
      </c>
      <c r="BG17" s="12">
        <f>SUM('법정동(2014.6월말)'!BG20:BG21)</f>
        <v>37</v>
      </c>
    </row>
    <row r="18" spans="1:59" s="5" customFormat="1" ht="20.25" customHeight="1">
      <c r="A18" s="22" t="s">
        <v>164</v>
      </c>
      <c r="B18" s="10">
        <f>SUM('법정동(2014.6월말)'!B22)</f>
        <v>1533342.3</v>
      </c>
      <c r="C18" s="11">
        <f>SUM('법정동(2014.6월말)'!C22)</f>
        <v>3251</v>
      </c>
      <c r="D18" s="23">
        <f>SUM('법정동(2014.6월말)'!D22)</f>
        <v>96519</v>
      </c>
      <c r="E18" s="11">
        <f>SUM('법정동(2014.6월말)'!E22)</f>
        <v>447</v>
      </c>
      <c r="F18" s="23">
        <f>SUM('법정동(2014.6월말)'!F22)</f>
        <v>15487</v>
      </c>
      <c r="G18" s="11">
        <f>SUM('법정동(2014.6월말)'!G22)</f>
        <v>82</v>
      </c>
      <c r="H18" s="23">
        <f>SUM('법정동(2014.6월말)'!H22)</f>
        <v>815</v>
      </c>
      <c r="I18" s="11">
        <f>SUM('법정동(2014.6월말)'!I22)</f>
        <v>1</v>
      </c>
      <c r="J18" s="23">
        <f>SUM('법정동(2014.6월말)'!J22)</f>
        <v>0</v>
      </c>
      <c r="K18" s="11">
        <f>SUM('법정동(2014.6월말)'!K22)</f>
        <v>0</v>
      </c>
      <c r="L18" s="23">
        <f>SUM('법정동(2014.6월말)'!L22)</f>
        <v>486026</v>
      </c>
      <c r="M18" s="11">
        <f>SUM('법정동(2014.6월말)'!M22)</f>
        <v>90</v>
      </c>
      <c r="N18" s="23">
        <f>SUM('법정동(2014.6월말)'!N22)</f>
        <v>0</v>
      </c>
      <c r="O18" s="23">
        <f>SUM('법정동(2014.6월말)'!O22)</f>
        <v>0</v>
      </c>
      <c r="P18" s="23">
        <f>SUM('법정동(2014.6월말)'!P22)</f>
        <v>0</v>
      </c>
      <c r="Q18" s="11">
        <f>SUM('법정동(2014.6월말)'!Q22)</f>
        <v>0</v>
      </c>
      <c r="R18" s="23">
        <f>SUM('법정동(2014.6월말)'!R22)</f>
        <v>528852.19999999995</v>
      </c>
      <c r="S18" s="11">
        <f>SUM('법정동(2014.6월말)'!S22)</f>
        <v>1890</v>
      </c>
      <c r="T18" s="23">
        <f>SUM('법정동(2014.6월말)'!T22)</f>
        <v>5044</v>
      </c>
      <c r="U18" s="11">
        <f>SUM('법정동(2014.6월말)'!U22)</f>
        <v>9</v>
      </c>
      <c r="V18" s="23">
        <f>SUM('법정동(2014.6월말)'!V22)</f>
        <v>126054.2</v>
      </c>
      <c r="W18" s="11">
        <f>SUM('법정동(2014.6월말)'!W22)</f>
        <v>32</v>
      </c>
      <c r="X18" s="23">
        <f>SUM('법정동(2014.6월말)'!X22)</f>
        <v>5577</v>
      </c>
      <c r="Y18" s="11">
        <f>SUM('법정동(2014.6월말)'!Y22)</f>
        <v>5</v>
      </c>
      <c r="Z18" s="23">
        <f>SUM('법정동(2014.6월말)'!Z22)</f>
        <v>1291</v>
      </c>
      <c r="AA18" s="11">
        <f>SUM('법정동(2014.6월말)'!AA22)</f>
        <v>2</v>
      </c>
      <c r="AB18" s="23">
        <f>SUM('법정동(2014.6월말)'!AB22)</f>
        <v>912</v>
      </c>
      <c r="AC18" s="11">
        <f>SUM('법정동(2014.6월말)'!AC22)</f>
        <v>5</v>
      </c>
      <c r="AD18" s="23">
        <f>SUM('법정동(2014.6월말)'!AD22)</f>
        <v>173987.6</v>
      </c>
      <c r="AE18" s="11">
        <f>SUM('법정동(2014.6월말)'!AE22)</f>
        <v>583</v>
      </c>
      <c r="AF18" s="23">
        <f>SUM('법정동(2014.6월말)'!AF22)</f>
        <v>0</v>
      </c>
      <c r="AG18" s="11">
        <f>SUM('법정동(2014.6월말)'!AG22)</f>
        <v>0</v>
      </c>
      <c r="AH18" s="23">
        <f>SUM('법정동(2014.6월말)'!AH22)</f>
        <v>2006</v>
      </c>
      <c r="AI18" s="11">
        <f>SUM('법정동(2014.6월말)'!AI22)</f>
        <v>1</v>
      </c>
      <c r="AJ18" s="23">
        <f>SUM('법정동(2014.6월말)'!AJ22)</f>
        <v>0</v>
      </c>
      <c r="AK18" s="11">
        <f>SUM('법정동(2014.6월말)'!AK22)</f>
        <v>0</v>
      </c>
      <c r="AL18" s="23">
        <f>SUM('법정동(2014.6월말)'!AL22)</f>
        <v>15931</v>
      </c>
      <c r="AM18" s="11">
        <f>SUM('법정동(2014.6월말)'!AM22)</f>
        <v>14</v>
      </c>
      <c r="AN18" s="23">
        <f>SUM('법정동(2014.6월말)'!AN22)</f>
        <v>0</v>
      </c>
      <c r="AO18" s="11">
        <f>SUM('법정동(2014.6월말)'!AO22)</f>
        <v>0</v>
      </c>
      <c r="AP18" s="23">
        <f>SUM('법정동(2014.6월말)'!AP22)</f>
        <v>0</v>
      </c>
      <c r="AQ18" s="11">
        <f>SUM('법정동(2014.6월말)'!AQ22)</f>
        <v>0</v>
      </c>
      <c r="AR18" s="23">
        <f>SUM('법정동(2014.6월말)'!AR22)</f>
        <v>3092</v>
      </c>
      <c r="AS18" s="11">
        <f>SUM('법정동(2014.6월말)'!AS22)</f>
        <v>6</v>
      </c>
      <c r="AT18" s="23">
        <f>SUM('법정동(2014.6월말)'!AT22)</f>
        <v>0</v>
      </c>
      <c r="AU18" s="11">
        <f>SUM('법정동(2014.6월말)'!AU22)</f>
        <v>0</v>
      </c>
      <c r="AV18" s="23">
        <f>SUM('법정동(2014.6월말)'!AV22)</f>
        <v>1163</v>
      </c>
      <c r="AW18" s="11">
        <f>SUM('법정동(2014.6월말)'!AW22)</f>
        <v>1</v>
      </c>
      <c r="AX18" s="23">
        <f>SUM('법정동(2014.6월말)'!AX22)</f>
        <v>0</v>
      </c>
      <c r="AY18" s="11">
        <f>SUM('법정동(2014.6월말)'!AY22)</f>
        <v>0</v>
      </c>
      <c r="AZ18" s="23">
        <f>SUM('법정동(2014.6월말)'!AZ22)</f>
        <v>7538.5</v>
      </c>
      <c r="BA18" s="11">
        <f>SUM('법정동(2014.6월말)'!BA22)</f>
        <v>17</v>
      </c>
      <c r="BB18" s="23">
        <f>SUM('법정동(2014.6월말)'!BB22)</f>
        <v>0</v>
      </c>
      <c r="BC18" s="11">
        <f>SUM('법정동(2014.6월말)'!BC22)</f>
        <v>0</v>
      </c>
      <c r="BD18" s="23">
        <f>SUM('법정동(2014.6월말)'!BD22)</f>
        <v>1035</v>
      </c>
      <c r="BE18" s="11">
        <f>SUM('법정동(2014.6월말)'!BE22)</f>
        <v>10</v>
      </c>
      <c r="BF18" s="23">
        <f>SUM('법정동(2014.6월말)'!BF22)</f>
        <v>62011.8</v>
      </c>
      <c r="BG18" s="12">
        <f>SUM('법정동(2014.6월말)'!BG22)</f>
        <v>56</v>
      </c>
    </row>
    <row r="19" spans="1:59" s="5" customFormat="1" ht="20.25" customHeight="1">
      <c r="A19" s="22" t="s">
        <v>165</v>
      </c>
      <c r="B19" s="10">
        <f>SUM('법정동(2014.6월말)'!B23,'법정동(2014.6월말)'!B32)</f>
        <v>6797479.5</v>
      </c>
      <c r="C19" s="11">
        <f>SUM('법정동(2014.6월말)'!C23,'법정동(2014.6월말)'!C32)</f>
        <v>6438</v>
      </c>
      <c r="D19" s="23">
        <f>SUM('법정동(2014.6월말)'!D23,'법정동(2014.6월말)'!D32)</f>
        <v>1737823</v>
      </c>
      <c r="E19" s="11">
        <f>SUM('법정동(2014.6월말)'!E23,'법정동(2014.6월말)'!E32)</f>
        <v>2224</v>
      </c>
      <c r="F19" s="23">
        <f>SUM('법정동(2014.6월말)'!F23,'법정동(2014.6월말)'!F32)</f>
        <v>277019</v>
      </c>
      <c r="G19" s="11">
        <f>SUM('법정동(2014.6월말)'!G23,'법정동(2014.6월말)'!G32)</f>
        <v>452</v>
      </c>
      <c r="H19" s="23">
        <f>SUM('법정동(2014.6월말)'!H23,'법정동(2014.6월말)'!H32)</f>
        <v>0</v>
      </c>
      <c r="I19" s="11">
        <f>SUM('법정동(2014.6월말)'!I23,'법정동(2014.6월말)'!I32)</f>
        <v>0</v>
      </c>
      <c r="J19" s="23">
        <f>SUM('법정동(2014.6월말)'!J23,'법정동(2014.6월말)'!J32)</f>
        <v>0</v>
      </c>
      <c r="K19" s="11">
        <f>SUM('법정동(2014.6월말)'!K23,'법정동(2014.6월말)'!K32)</f>
        <v>0</v>
      </c>
      <c r="L19" s="23">
        <f>SUM('법정동(2014.6월말)'!L23,'법정동(2014.6월말)'!L32)</f>
        <v>2931009</v>
      </c>
      <c r="M19" s="11">
        <f>SUM('법정동(2014.6월말)'!M23,'법정동(2014.6월말)'!M32)</f>
        <v>1225</v>
      </c>
      <c r="N19" s="23">
        <f>SUM('법정동(2014.6월말)'!N23,'법정동(2014.6월말)'!N32)</f>
        <v>0</v>
      </c>
      <c r="O19" s="23">
        <f>SUM('법정동(2014.6월말)'!O23,'법정동(2014.6월말)'!O32)</f>
        <v>0</v>
      </c>
      <c r="P19" s="23">
        <f>SUM('법정동(2014.6월말)'!P23,'법정동(2014.6월말)'!P32)</f>
        <v>0</v>
      </c>
      <c r="Q19" s="11">
        <f>SUM('법정동(2014.6월말)'!Q23,'법정동(2014.6월말)'!Q32)</f>
        <v>0</v>
      </c>
      <c r="R19" s="23">
        <f>SUM('법정동(2014.6월말)'!R23,'법정동(2014.6월말)'!R32)</f>
        <v>387024.2</v>
      </c>
      <c r="S19" s="11">
        <f>SUM('법정동(2014.6월말)'!S23,'법정동(2014.6월말)'!S32)</f>
        <v>1228</v>
      </c>
      <c r="T19" s="23">
        <f>SUM('법정동(2014.6월말)'!T23,'법정동(2014.6월말)'!T32)</f>
        <v>850772</v>
      </c>
      <c r="U19" s="11">
        <f>SUM('법정동(2014.6월말)'!U23,'법정동(2014.6월말)'!U32)</f>
        <v>130</v>
      </c>
      <c r="V19" s="23">
        <f>SUM('법정동(2014.6월말)'!V23,'법정동(2014.6월말)'!V32)</f>
        <v>19320</v>
      </c>
      <c r="W19" s="11">
        <f>SUM('법정동(2014.6월말)'!W23,'법정동(2014.6월말)'!W32)</f>
        <v>3</v>
      </c>
      <c r="X19" s="23">
        <f>SUM('법정동(2014.6월말)'!X23,'법정동(2014.6월말)'!X32)</f>
        <v>2408.6</v>
      </c>
      <c r="Y19" s="11">
        <f>SUM('법정동(2014.6월말)'!Y23,'법정동(2014.6월말)'!Y32)</f>
        <v>9</v>
      </c>
      <c r="Z19" s="23">
        <f>SUM('법정동(2014.6월말)'!Z23,'법정동(2014.6월말)'!Z32)</f>
        <v>2571</v>
      </c>
      <c r="AA19" s="11">
        <f>SUM('법정동(2014.6월말)'!AA23,'법정동(2014.6월말)'!AA32)</f>
        <v>10</v>
      </c>
      <c r="AB19" s="23">
        <f>SUM('법정동(2014.6월말)'!AB23,'법정동(2014.6월말)'!AB32)</f>
        <v>1810</v>
      </c>
      <c r="AC19" s="11">
        <f>SUM('법정동(2014.6월말)'!AC23,'법정동(2014.6월말)'!AC32)</f>
        <v>2</v>
      </c>
      <c r="AD19" s="23">
        <f>SUM('법정동(2014.6월말)'!AD23,'법정동(2014.6월말)'!AD32)</f>
        <v>259304.1</v>
      </c>
      <c r="AE19" s="11">
        <f>SUM('법정동(2014.6월말)'!AE23,'법정동(2014.6월말)'!AE32)</f>
        <v>842</v>
      </c>
      <c r="AF19" s="23">
        <f>SUM('법정동(2014.6월말)'!AF23,'법정동(2014.6월말)'!AF32)</f>
        <v>0</v>
      </c>
      <c r="AG19" s="11">
        <f>SUM('법정동(2014.6월말)'!AG23,'법정동(2014.6월말)'!AG32)</f>
        <v>0</v>
      </c>
      <c r="AH19" s="23">
        <f>SUM('법정동(2014.6월말)'!AH23,'법정동(2014.6월말)'!AH32)</f>
        <v>17188</v>
      </c>
      <c r="AI19" s="11">
        <f>SUM('법정동(2014.6월말)'!AI23,'법정동(2014.6월말)'!AI32)</f>
        <v>46</v>
      </c>
      <c r="AJ19" s="23">
        <f>SUM('법정동(2014.6월말)'!AJ23,'법정동(2014.6월말)'!AJ32)</f>
        <v>1220</v>
      </c>
      <c r="AK19" s="11">
        <f>SUM('법정동(2014.6월말)'!AK23,'법정동(2014.6월말)'!AK32)</f>
        <v>5</v>
      </c>
      <c r="AL19" s="23">
        <f>SUM('법정동(2014.6월말)'!AL23,'법정동(2014.6월말)'!AL32)</f>
        <v>45561</v>
      </c>
      <c r="AM19" s="11">
        <f>SUM('법정동(2014.6월말)'!AM23,'법정동(2014.6월말)'!AM32)</f>
        <v>21</v>
      </c>
      <c r="AN19" s="23">
        <f>SUM('법정동(2014.6월말)'!AN23,'법정동(2014.6월말)'!AN32)</f>
        <v>2473</v>
      </c>
      <c r="AO19" s="11">
        <f>SUM('법정동(2014.6월말)'!AO23,'법정동(2014.6월말)'!AO32)</f>
        <v>2</v>
      </c>
      <c r="AP19" s="23">
        <f>SUM('법정동(2014.6월말)'!AP23,'법정동(2014.6월말)'!AP32)</f>
        <v>1601</v>
      </c>
      <c r="AQ19" s="11">
        <f>SUM('법정동(2014.6월말)'!AQ23,'법정동(2014.6월말)'!AQ32)</f>
        <v>1</v>
      </c>
      <c r="AR19" s="23">
        <f>SUM('법정동(2014.6월말)'!AR23,'법정동(2014.6월말)'!AR32)</f>
        <v>0</v>
      </c>
      <c r="AS19" s="11">
        <f>SUM('법정동(2014.6월말)'!AS23,'법정동(2014.6월말)'!AS32)</f>
        <v>0</v>
      </c>
      <c r="AT19" s="23">
        <f>SUM('법정동(2014.6월말)'!AT23,'법정동(2014.6월말)'!AT32)</f>
        <v>7918.6</v>
      </c>
      <c r="AU19" s="11">
        <f>SUM('법정동(2014.6월말)'!AU23,'법정동(2014.6월말)'!AU32)</f>
        <v>11</v>
      </c>
      <c r="AV19" s="23">
        <f>SUM('법정동(2014.6월말)'!AV23,'법정동(2014.6월말)'!AV32)</f>
        <v>0</v>
      </c>
      <c r="AW19" s="11">
        <f>SUM('법정동(2014.6월말)'!AW23,'법정동(2014.6월말)'!AW32)</f>
        <v>0</v>
      </c>
      <c r="AX19" s="23">
        <f>SUM('법정동(2014.6월말)'!AX23,'법정동(2014.6월말)'!AX32)</f>
        <v>0</v>
      </c>
      <c r="AY19" s="11">
        <f>SUM('법정동(2014.6월말)'!AY23,'법정동(2014.6월말)'!AY32)</f>
        <v>0</v>
      </c>
      <c r="AZ19" s="23">
        <f>SUM('법정동(2014.6월말)'!AZ23,'법정동(2014.6월말)'!AZ32)</f>
        <v>10457</v>
      </c>
      <c r="BA19" s="11">
        <f>SUM('법정동(2014.6월말)'!BA23,'법정동(2014.6월말)'!BA32)</f>
        <v>12</v>
      </c>
      <c r="BB19" s="23">
        <f>SUM('법정동(2014.6월말)'!BB23,'법정동(2014.6월말)'!BB32)</f>
        <v>0</v>
      </c>
      <c r="BC19" s="11">
        <f>SUM('법정동(2014.6월말)'!BC23,'법정동(2014.6월말)'!BC32)</f>
        <v>0</v>
      </c>
      <c r="BD19" s="23">
        <f>SUM('법정동(2014.6월말)'!BD23,'법정동(2014.6월말)'!BD32)</f>
        <v>17785</v>
      </c>
      <c r="BE19" s="11">
        <f>SUM('법정동(2014.6월말)'!BE23,'법정동(2014.6월말)'!BE32)</f>
        <v>52</v>
      </c>
      <c r="BF19" s="23">
        <f>SUM('법정동(2014.6월말)'!BF23,'법정동(2014.6월말)'!BF32)</f>
        <v>224215</v>
      </c>
      <c r="BG19" s="12">
        <f>SUM('법정동(2014.6월말)'!BG23,'법정동(2014.6월말)'!BG32)</f>
        <v>163</v>
      </c>
    </row>
    <row r="20" spans="1:59" s="5" customFormat="1" ht="20.25" customHeight="1">
      <c r="A20" s="22" t="s">
        <v>166</v>
      </c>
      <c r="B20" s="10">
        <f>SUM('법정동(2014.6월말)'!B24)</f>
        <v>2575285.9</v>
      </c>
      <c r="C20" s="11">
        <f>SUM('법정동(2014.6월말)'!C24)</f>
        <v>1926</v>
      </c>
      <c r="D20" s="23">
        <f>SUM('법정동(2014.6월말)'!D24)</f>
        <v>204480</v>
      </c>
      <c r="E20" s="11">
        <f>SUM('법정동(2014.6월말)'!E24)</f>
        <v>278</v>
      </c>
      <c r="F20" s="23">
        <f>SUM('법정동(2014.6월말)'!F24)</f>
        <v>116419</v>
      </c>
      <c r="G20" s="11">
        <f>SUM('법정동(2014.6월말)'!G24)</f>
        <v>189</v>
      </c>
      <c r="H20" s="23">
        <f>SUM('법정동(2014.6월말)'!H24)</f>
        <v>0</v>
      </c>
      <c r="I20" s="11">
        <f>SUM('법정동(2014.6월말)'!I24)</f>
        <v>0</v>
      </c>
      <c r="J20" s="23">
        <f>SUM('법정동(2014.6월말)'!J24)</f>
        <v>0</v>
      </c>
      <c r="K20" s="11">
        <f>SUM('법정동(2014.6월말)'!K24)</f>
        <v>0</v>
      </c>
      <c r="L20" s="23">
        <f>SUM('법정동(2014.6월말)'!L24)</f>
        <v>1223622</v>
      </c>
      <c r="M20" s="11">
        <f>SUM('법정동(2014.6월말)'!M24)</f>
        <v>293</v>
      </c>
      <c r="N20" s="23">
        <f>SUM('법정동(2014.6월말)'!N24)</f>
        <v>0</v>
      </c>
      <c r="O20" s="23">
        <f>SUM('법정동(2014.6월말)'!O24)</f>
        <v>0</v>
      </c>
      <c r="P20" s="23">
        <f>SUM('법정동(2014.6월말)'!P24)</f>
        <v>0</v>
      </c>
      <c r="Q20" s="11">
        <f>SUM('법정동(2014.6월말)'!Q24)</f>
        <v>0</v>
      </c>
      <c r="R20" s="23">
        <f>SUM('법정동(2014.6월말)'!R24)</f>
        <v>562646.19999999995</v>
      </c>
      <c r="S20" s="11">
        <f>SUM('법정동(2014.6월말)'!S24)</f>
        <v>754</v>
      </c>
      <c r="T20" s="23">
        <f>SUM('법정동(2014.6월말)'!T24)</f>
        <v>0</v>
      </c>
      <c r="U20" s="11">
        <f>SUM('법정동(2014.6월말)'!U24)</f>
        <v>0</v>
      </c>
      <c r="V20" s="23">
        <f>SUM('법정동(2014.6월말)'!V24)</f>
        <v>58011</v>
      </c>
      <c r="W20" s="11">
        <f>SUM('법정동(2014.6월말)'!W24)</f>
        <v>4</v>
      </c>
      <c r="X20" s="23">
        <f>SUM('법정동(2014.6월말)'!X24)</f>
        <v>2518</v>
      </c>
      <c r="Y20" s="11">
        <f>SUM('법정동(2014.6월말)'!Y24)</f>
        <v>14</v>
      </c>
      <c r="Z20" s="23">
        <f>SUM('법정동(2014.6월말)'!Z24)</f>
        <v>1488</v>
      </c>
      <c r="AA20" s="11">
        <f>SUM('법정동(2014.6월말)'!AA24)</f>
        <v>1</v>
      </c>
      <c r="AB20" s="23">
        <f>SUM('법정동(2014.6월말)'!AB24)</f>
        <v>884</v>
      </c>
      <c r="AC20" s="11">
        <f>SUM('법정동(2014.6월말)'!AC24)</f>
        <v>1</v>
      </c>
      <c r="AD20" s="23">
        <f>SUM('법정동(2014.6월말)'!AD24)</f>
        <v>291224.5</v>
      </c>
      <c r="AE20" s="11">
        <f>SUM('법정동(2014.6월말)'!AE24)</f>
        <v>282</v>
      </c>
      <c r="AF20" s="23">
        <f>SUM('법정동(2014.6월말)'!AF24)</f>
        <v>0</v>
      </c>
      <c r="AG20" s="11">
        <f>SUM('법정동(2014.6월말)'!AG24)</f>
        <v>0</v>
      </c>
      <c r="AH20" s="23">
        <f>SUM('법정동(2014.6월말)'!AH24)</f>
        <v>0</v>
      </c>
      <c r="AI20" s="11">
        <f>SUM('법정동(2014.6월말)'!AI24)</f>
        <v>0</v>
      </c>
      <c r="AJ20" s="23">
        <f>SUM('법정동(2014.6월말)'!AJ24)</f>
        <v>0</v>
      </c>
      <c r="AK20" s="11">
        <f>SUM('법정동(2014.6월말)'!AK24)</f>
        <v>0</v>
      </c>
      <c r="AL20" s="23">
        <f>SUM('법정동(2014.6월말)'!AL24)</f>
        <v>15119.9</v>
      </c>
      <c r="AM20" s="11">
        <f>SUM('법정동(2014.6월말)'!AM24)</f>
        <v>20</v>
      </c>
      <c r="AN20" s="23">
        <f>SUM('법정동(2014.6월말)'!AN24)</f>
        <v>958</v>
      </c>
      <c r="AO20" s="11">
        <f>SUM('법정동(2014.6월말)'!AO24)</f>
        <v>2</v>
      </c>
      <c r="AP20" s="23">
        <f>SUM('법정동(2014.6월말)'!AP24)</f>
        <v>0</v>
      </c>
      <c r="AQ20" s="11">
        <f>SUM('법정동(2014.6월말)'!AQ24)</f>
        <v>0</v>
      </c>
      <c r="AR20" s="23">
        <f>SUM('법정동(2014.6월말)'!AR24)</f>
        <v>11855</v>
      </c>
      <c r="AS20" s="11">
        <f>SUM('법정동(2014.6월말)'!AS24)</f>
        <v>5</v>
      </c>
      <c r="AT20" s="23">
        <f>SUM('법정동(2014.6월말)'!AT24)</f>
        <v>32420.400000000001</v>
      </c>
      <c r="AU20" s="11">
        <f>SUM('법정동(2014.6월말)'!AU24)</f>
        <v>8</v>
      </c>
      <c r="AV20" s="23">
        <f>SUM('법정동(2014.6월말)'!AV24)</f>
        <v>9361</v>
      </c>
      <c r="AW20" s="11">
        <f>SUM('법정동(2014.6월말)'!AW24)</f>
        <v>5</v>
      </c>
      <c r="AX20" s="23">
        <f>SUM('법정동(2014.6월말)'!AX24)</f>
        <v>0</v>
      </c>
      <c r="AY20" s="11">
        <f>SUM('법정동(2014.6월말)'!AY24)</f>
        <v>0</v>
      </c>
      <c r="AZ20" s="23">
        <f>SUM('법정동(2014.6월말)'!AZ24)</f>
        <v>15908.4</v>
      </c>
      <c r="BA20" s="11">
        <f>SUM('법정동(2014.6월말)'!BA24)</f>
        <v>22</v>
      </c>
      <c r="BB20" s="23">
        <f>SUM('법정동(2014.6월말)'!BB24)</f>
        <v>0</v>
      </c>
      <c r="BC20" s="11">
        <f>SUM('법정동(2014.6월말)'!BC24)</f>
        <v>0</v>
      </c>
      <c r="BD20" s="23">
        <f>SUM('법정동(2014.6월말)'!BD24)</f>
        <v>2630</v>
      </c>
      <c r="BE20" s="11">
        <f>SUM('법정동(2014.6월말)'!BE24)</f>
        <v>8</v>
      </c>
      <c r="BF20" s="23">
        <f>SUM('법정동(2014.6월말)'!BF24)</f>
        <v>25740.5</v>
      </c>
      <c r="BG20" s="12">
        <f>SUM('법정동(2014.6월말)'!BG24)</f>
        <v>40</v>
      </c>
    </row>
    <row r="21" spans="1:59" s="5" customFormat="1" ht="20.25" customHeight="1">
      <c r="A21" s="22" t="s">
        <v>167</v>
      </c>
      <c r="B21" s="10">
        <f>SUM('법정동(2014.6월말)'!B25)</f>
        <v>2244118.2999999998</v>
      </c>
      <c r="C21" s="11">
        <f>SUM('법정동(2014.6월말)'!C25)</f>
        <v>3180</v>
      </c>
      <c r="D21" s="23">
        <f>SUM('법정동(2014.6월말)'!D25)</f>
        <v>174474</v>
      </c>
      <c r="E21" s="11">
        <f>SUM('법정동(2014.6월말)'!E25)</f>
        <v>318</v>
      </c>
      <c r="F21" s="23">
        <f>SUM('법정동(2014.6월말)'!F25)</f>
        <v>33800</v>
      </c>
      <c r="G21" s="11">
        <f>SUM('법정동(2014.6월말)'!G25)</f>
        <v>93</v>
      </c>
      <c r="H21" s="23">
        <f>SUM('법정동(2014.6월말)'!H25)</f>
        <v>0</v>
      </c>
      <c r="I21" s="11">
        <f>SUM('법정동(2014.6월말)'!I25)</f>
        <v>0</v>
      </c>
      <c r="J21" s="23">
        <f>SUM('법정동(2014.6월말)'!J25)</f>
        <v>0</v>
      </c>
      <c r="K21" s="11">
        <f>SUM('법정동(2014.6월말)'!K25)</f>
        <v>0</v>
      </c>
      <c r="L21" s="23">
        <f>SUM('법정동(2014.6월말)'!L25)</f>
        <v>836075.7</v>
      </c>
      <c r="M21" s="11">
        <f>SUM('법정동(2014.6월말)'!M25)</f>
        <v>315</v>
      </c>
      <c r="N21" s="23">
        <f>SUM('법정동(2014.6월말)'!N25)</f>
        <v>0</v>
      </c>
      <c r="O21" s="23">
        <f>SUM('법정동(2014.6월말)'!O25)</f>
        <v>0</v>
      </c>
      <c r="P21" s="23">
        <f>SUM('법정동(2014.6월말)'!P25)</f>
        <v>0</v>
      </c>
      <c r="Q21" s="11">
        <f>SUM('법정동(2014.6월말)'!Q25)</f>
        <v>0</v>
      </c>
      <c r="R21" s="23">
        <f>SUM('법정동(2014.6월말)'!R25)</f>
        <v>717100.5</v>
      </c>
      <c r="S21" s="11">
        <f>SUM('법정동(2014.6월말)'!S25)</f>
        <v>1894</v>
      </c>
      <c r="T21" s="23">
        <f>SUM('법정동(2014.6월말)'!T25)</f>
        <v>0</v>
      </c>
      <c r="U21" s="11">
        <f>SUM('법정동(2014.6월말)'!U25)</f>
        <v>0</v>
      </c>
      <c r="V21" s="23">
        <f>SUM('법정동(2014.6월말)'!V25)</f>
        <v>122894.6</v>
      </c>
      <c r="W21" s="11">
        <f>SUM('법정동(2014.6월말)'!W25)</f>
        <v>10</v>
      </c>
      <c r="X21" s="23">
        <f>SUM('법정동(2014.6월말)'!X25)</f>
        <v>13515.4</v>
      </c>
      <c r="Y21" s="11">
        <f>SUM('법정동(2014.6월말)'!Y25)</f>
        <v>44</v>
      </c>
      <c r="Z21" s="23">
        <f>SUM('법정동(2014.6월말)'!Z25)</f>
        <v>1109.0999999999999</v>
      </c>
      <c r="AA21" s="11">
        <f>SUM('법정동(2014.6월말)'!AA25)</f>
        <v>2</v>
      </c>
      <c r="AB21" s="23">
        <f>SUM('법정동(2014.6월말)'!AB25)</f>
        <v>205</v>
      </c>
      <c r="AC21" s="11">
        <f>SUM('법정동(2014.6월말)'!AC25)</f>
        <v>1</v>
      </c>
      <c r="AD21" s="23">
        <f>SUM('법정동(2014.6월말)'!AD25)</f>
        <v>225566.9</v>
      </c>
      <c r="AE21" s="11">
        <f>SUM('법정동(2014.6월말)'!AE25)</f>
        <v>372</v>
      </c>
      <c r="AF21" s="23">
        <f>SUM('법정동(2014.6월말)'!AF25)</f>
        <v>0</v>
      </c>
      <c r="AG21" s="11">
        <f>SUM('법정동(2014.6월말)'!AG25)</f>
        <v>0</v>
      </c>
      <c r="AH21" s="23">
        <f>SUM('법정동(2014.6월말)'!AH25)</f>
        <v>0</v>
      </c>
      <c r="AI21" s="11">
        <f>SUM('법정동(2014.6월말)'!AI25)</f>
        <v>0</v>
      </c>
      <c r="AJ21" s="23">
        <f>SUM('법정동(2014.6월말)'!AJ25)</f>
        <v>8513</v>
      </c>
      <c r="AK21" s="11">
        <f>SUM('법정동(2014.6월말)'!AK25)</f>
        <v>5</v>
      </c>
      <c r="AL21" s="23">
        <f>SUM('법정동(2014.6월말)'!AL25)</f>
        <v>9438.4</v>
      </c>
      <c r="AM21" s="11">
        <f>SUM('법정동(2014.6월말)'!AM25)</f>
        <v>13</v>
      </c>
      <c r="AN21" s="23">
        <f>SUM('법정동(2014.6월말)'!AN25)</f>
        <v>0</v>
      </c>
      <c r="AO21" s="11">
        <f>SUM('법정동(2014.6월말)'!AO25)</f>
        <v>0</v>
      </c>
      <c r="AP21" s="23">
        <f>SUM('법정동(2014.6월말)'!AP25)</f>
        <v>0</v>
      </c>
      <c r="AQ21" s="11">
        <f>SUM('법정동(2014.6월말)'!AQ25)</f>
        <v>0</v>
      </c>
      <c r="AR21" s="23">
        <f>SUM('법정동(2014.6월말)'!AR25)</f>
        <v>31</v>
      </c>
      <c r="AS21" s="11">
        <f>SUM('법정동(2014.6월말)'!AS25)</f>
        <v>1</v>
      </c>
      <c r="AT21" s="23">
        <f>SUM('법정동(2014.6월말)'!AT25)</f>
        <v>54362.1</v>
      </c>
      <c r="AU21" s="11">
        <f>SUM('법정동(2014.6월말)'!AU25)</f>
        <v>21</v>
      </c>
      <c r="AV21" s="23">
        <f>SUM('법정동(2014.6월말)'!AV25)</f>
        <v>0</v>
      </c>
      <c r="AW21" s="11">
        <f>SUM('법정동(2014.6월말)'!AW25)</f>
        <v>0</v>
      </c>
      <c r="AX21" s="23">
        <f>SUM('법정동(2014.6월말)'!AX25)</f>
        <v>0</v>
      </c>
      <c r="AY21" s="11">
        <f>SUM('법정동(2014.6월말)'!AY25)</f>
        <v>0</v>
      </c>
      <c r="AZ21" s="23">
        <f>SUM('법정동(2014.6월말)'!AZ25)</f>
        <v>25861</v>
      </c>
      <c r="BA21" s="11">
        <f>SUM('법정동(2014.6월말)'!BA25)</f>
        <v>15</v>
      </c>
      <c r="BB21" s="23">
        <f>SUM('법정동(2014.6월말)'!BB25)</f>
        <v>0</v>
      </c>
      <c r="BC21" s="11">
        <f>SUM('법정동(2014.6월말)'!BC25)</f>
        <v>0</v>
      </c>
      <c r="BD21" s="23">
        <f>SUM('법정동(2014.6월말)'!BD25)</f>
        <v>3861</v>
      </c>
      <c r="BE21" s="11">
        <f>SUM('법정동(2014.6월말)'!BE25)</f>
        <v>19</v>
      </c>
      <c r="BF21" s="23">
        <f>SUM('법정동(2014.6월말)'!BF25)</f>
        <v>17310.599999999999</v>
      </c>
      <c r="BG21" s="12">
        <f>SUM('법정동(2014.6월말)'!BG25)</f>
        <v>57</v>
      </c>
    </row>
    <row r="22" spans="1:59" s="5" customFormat="1" ht="20.25" customHeight="1">
      <c r="A22" s="22" t="s">
        <v>168</v>
      </c>
      <c r="B22" s="10">
        <f>SUM('법정동(2014.6월말)'!B27)</f>
        <v>3089016.9</v>
      </c>
      <c r="C22" s="11">
        <f>SUM('법정동(2014.6월말)'!C27)</f>
        <v>2692</v>
      </c>
      <c r="D22" s="23">
        <f>SUM('법정동(2014.6월말)'!D27)</f>
        <v>142368</v>
      </c>
      <c r="E22" s="11">
        <f>SUM('법정동(2014.6월말)'!E27)</f>
        <v>328</v>
      </c>
      <c r="F22" s="23">
        <f>SUM('법정동(2014.6월말)'!F27)</f>
        <v>96377</v>
      </c>
      <c r="G22" s="11">
        <f>SUM('법정동(2014.6월말)'!G27)</f>
        <v>233</v>
      </c>
      <c r="H22" s="23">
        <f>SUM('법정동(2014.6월말)'!H27)</f>
        <v>0</v>
      </c>
      <c r="I22" s="11">
        <f>SUM('법정동(2014.6월말)'!I27)</f>
        <v>0</v>
      </c>
      <c r="J22" s="23">
        <f>SUM('법정동(2014.6월말)'!J27)</f>
        <v>0</v>
      </c>
      <c r="K22" s="11">
        <f>SUM('법정동(2014.6월말)'!K27)</f>
        <v>0</v>
      </c>
      <c r="L22" s="23">
        <f>SUM('법정동(2014.6월말)'!L27)</f>
        <v>1767325</v>
      </c>
      <c r="M22" s="11">
        <f>SUM('법정동(2014.6월말)'!M27)</f>
        <v>209</v>
      </c>
      <c r="N22" s="23">
        <f>SUM('법정동(2014.6월말)'!N27)</f>
        <v>0</v>
      </c>
      <c r="O22" s="23">
        <f>SUM('법정동(2014.6월말)'!O27)</f>
        <v>0</v>
      </c>
      <c r="P22" s="23">
        <f>SUM('법정동(2014.6월말)'!P27)</f>
        <v>0</v>
      </c>
      <c r="Q22" s="11">
        <f>SUM('법정동(2014.6월말)'!Q27)</f>
        <v>0</v>
      </c>
      <c r="R22" s="23">
        <f>SUM('법정동(2014.6월말)'!R27)</f>
        <v>471668.1</v>
      </c>
      <c r="S22" s="11">
        <f>SUM('법정동(2014.6월말)'!S27)</f>
        <v>1172</v>
      </c>
      <c r="T22" s="23">
        <f>SUM('법정동(2014.6월말)'!T27)</f>
        <v>1501</v>
      </c>
      <c r="U22" s="11">
        <f>SUM('법정동(2014.6월말)'!U27)</f>
        <v>3</v>
      </c>
      <c r="V22" s="23">
        <f>SUM('법정동(2014.6월말)'!V27)</f>
        <v>64631.1</v>
      </c>
      <c r="W22" s="11">
        <f>SUM('법정동(2014.6월말)'!W27)</f>
        <v>10</v>
      </c>
      <c r="X22" s="23">
        <f>SUM('법정동(2014.6월말)'!X27)</f>
        <v>5010.8</v>
      </c>
      <c r="Y22" s="11">
        <f>SUM('법정동(2014.6월말)'!Y27)</f>
        <v>14</v>
      </c>
      <c r="Z22" s="23">
        <f>SUM('법정동(2014.6월말)'!Z27)</f>
        <v>1804.2</v>
      </c>
      <c r="AA22" s="11">
        <f>SUM('법정동(2014.6월말)'!AA27)</f>
        <v>3</v>
      </c>
      <c r="AB22" s="23">
        <f>SUM('법정동(2014.6월말)'!AB27)</f>
        <v>177.4</v>
      </c>
      <c r="AC22" s="11">
        <f>SUM('법정동(2014.6월말)'!AC27)</f>
        <v>1</v>
      </c>
      <c r="AD22" s="23">
        <f>SUM('법정동(2014.6월말)'!AD27)</f>
        <v>284936.40000000002</v>
      </c>
      <c r="AE22" s="11">
        <f>SUM('법정동(2014.6월말)'!AE27)</f>
        <v>532</v>
      </c>
      <c r="AF22" s="23">
        <f>SUM('법정동(2014.6월말)'!AF27)</f>
        <v>53203</v>
      </c>
      <c r="AG22" s="11">
        <f>SUM('법정동(2014.6월말)'!AG27)</f>
        <v>33</v>
      </c>
      <c r="AH22" s="23">
        <f>SUM('법정동(2014.6월말)'!AH27)</f>
        <v>0</v>
      </c>
      <c r="AI22" s="11">
        <f>SUM('법정동(2014.6월말)'!AI27)</f>
        <v>0</v>
      </c>
      <c r="AJ22" s="23">
        <f>SUM('법정동(2014.6월말)'!AJ27)</f>
        <v>9529.4</v>
      </c>
      <c r="AK22" s="11">
        <f>SUM('법정동(2014.6월말)'!AK27)</f>
        <v>3</v>
      </c>
      <c r="AL22" s="23">
        <f>SUM('법정동(2014.6월말)'!AL27)</f>
        <v>25651</v>
      </c>
      <c r="AM22" s="11">
        <f>SUM('법정동(2014.6월말)'!AM27)</f>
        <v>50</v>
      </c>
      <c r="AN22" s="23">
        <f>SUM('법정동(2014.6월말)'!AN27)</f>
        <v>0</v>
      </c>
      <c r="AO22" s="11">
        <f>SUM('법정동(2014.6월말)'!AO27)</f>
        <v>0</v>
      </c>
      <c r="AP22" s="23">
        <f>SUM('법정동(2014.6월말)'!AP27)</f>
        <v>0</v>
      </c>
      <c r="AQ22" s="11">
        <f>SUM('법정동(2014.6월말)'!AQ27)</f>
        <v>0</v>
      </c>
      <c r="AR22" s="23">
        <f>SUM('법정동(2014.6월말)'!AR27)</f>
        <v>91230.5</v>
      </c>
      <c r="AS22" s="11">
        <f>SUM('법정동(2014.6월말)'!AS27)</f>
        <v>57</v>
      </c>
      <c r="AT22" s="23">
        <f>SUM('법정동(2014.6월말)'!AT27)</f>
        <v>16700.400000000001</v>
      </c>
      <c r="AU22" s="11">
        <f>SUM('법정동(2014.6월말)'!AU27)</f>
        <v>10</v>
      </c>
      <c r="AV22" s="23">
        <f>SUM('법정동(2014.6월말)'!AV27)</f>
        <v>0</v>
      </c>
      <c r="AW22" s="11">
        <f>SUM('법정동(2014.6월말)'!AW27)</f>
        <v>0</v>
      </c>
      <c r="AX22" s="23">
        <f>SUM('법정동(2014.6월말)'!AX27)</f>
        <v>0</v>
      </c>
      <c r="AY22" s="11">
        <f>SUM('법정동(2014.6월말)'!AY27)</f>
        <v>0</v>
      </c>
      <c r="AZ22" s="23">
        <f>SUM('법정동(2014.6월말)'!AZ27)</f>
        <v>8992.4</v>
      </c>
      <c r="BA22" s="11">
        <f>SUM('법정동(2014.6월말)'!BA27)</f>
        <v>9</v>
      </c>
      <c r="BB22" s="23">
        <f>SUM('법정동(2014.6월말)'!BB27)</f>
        <v>0</v>
      </c>
      <c r="BC22" s="11">
        <f>SUM('법정동(2014.6월말)'!BC27)</f>
        <v>0</v>
      </c>
      <c r="BD22" s="23">
        <f>SUM('법정동(2014.6월말)'!BD27)</f>
        <v>5712</v>
      </c>
      <c r="BE22" s="11">
        <f>SUM('법정동(2014.6월말)'!BE27)</f>
        <v>7</v>
      </c>
      <c r="BF22" s="23">
        <f>SUM('법정동(2014.6월말)'!BF27)</f>
        <v>42199.199999999997</v>
      </c>
      <c r="BG22" s="12">
        <f>SUM('법정동(2014.6월말)'!BG27)</f>
        <v>18</v>
      </c>
    </row>
    <row r="23" spans="1:59" s="5" customFormat="1" ht="20.25" customHeight="1">
      <c r="A23" s="22" t="s">
        <v>169</v>
      </c>
      <c r="B23" s="10">
        <f>SUM('법정동(2014.6월말)'!B28)</f>
        <v>4076048.1</v>
      </c>
      <c r="C23" s="11">
        <f>SUM('법정동(2014.6월말)'!C28)</f>
        <v>2322</v>
      </c>
      <c r="D23" s="23">
        <f>SUM('법정동(2014.6월말)'!D28)</f>
        <v>177878</v>
      </c>
      <c r="E23" s="11">
        <f>SUM('법정동(2014.6월말)'!E28)</f>
        <v>286</v>
      </c>
      <c r="F23" s="23">
        <f>SUM('법정동(2014.6월말)'!F28)</f>
        <v>425547</v>
      </c>
      <c r="G23" s="11">
        <f>SUM('법정동(2014.6월말)'!G28)</f>
        <v>480</v>
      </c>
      <c r="H23" s="23">
        <f>SUM('법정동(2014.6월말)'!H28)</f>
        <v>0</v>
      </c>
      <c r="I23" s="11">
        <f>SUM('법정동(2014.6월말)'!I28)</f>
        <v>0</v>
      </c>
      <c r="J23" s="23">
        <f>SUM('법정동(2014.6월말)'!J28)</f>
        <v>0</v>
      </c>
      <c r="K23" s="11">
        <f>SUM('법정동(2014.6월말)'!K28)</f>
        <v>0</v>
      </c>
      <c r="L23" s="23">
        <f>SUM('법정동(2014.6월말)'!L28)</f>
        <v>2180556</v>
      </c>
      <c r="M23" s="11">
        <f>SUM('법정동(2014.6월말)'!M28)</f>
        <v>333</v>
      </c>
      <c r="N23" s="23">
        <f>SUM('법정동(2014.6월말)'!N28)</f>
        <v>0</v>
      </c>
      <c r="O23" s="23">
        <f>SUM('법정동(2014.6월말)'!O28)</f>
        <v>0</v>
      </c>
      <c r="P23" s="23">
        <f>SUM('법정동(2014.6월말)'!P28)</f>
        <v>0</v>
      </c>
      <c r="Q23" s="11">
        <f>SUM('법정동(2014.6월말)'!Q28)</f>
        <v>0</v>
      </c>
      <c r="R23" s="23">
        <f>SUM('법정동(2014.6월말)'!R28)</f>
        <v>475353.9</v>
      </c>
      <c r="S23" s="11">
        <f>SUM('법정동(2014.6월말)'!S28)</f>
        <v>648</v>
      </c>
      <c r="T23" s="23">
        <f>SUM('법정동(2014.6월말)'!T28)</f>
        <v>362</v>
      </c>
      <c r="U23" s="11">
        <f>SUM('법정동(2014.6월말)'!U28)</f>
        <v>1</v>
      </c>
      <c r="V23" s="23">
        <f>SUM('법정동(2014.6월말)'!V28)</f>
        <v>722</v>
      </c>
      <c r="W23" s="11">
        <f>SUM('법정동(2014.6월말)'!W28)</f>
        <v>1</v>
      </c>
      <c r="X23" s="23">
        <f>SUM('법정동(2014.6월말)'!X28)</f>
        <v>2833.7</v>
      </c>
      <c r="Y23" s="11">
        <f>SUM('법정동(2014.6월말)'!Y28)</f>
        <v>7</v>
      </c>
      <c r="Z23" s="23">
        <f>SUM('법정동(2014.6월말)'!Z28)</f>
        <v>10143.9</v>
      </c>
      <c r="AA23" s="11">
        <f>SUM('법정동(2014.6월말)'!AA28)</f>
        <v>8</v>
      </c>
      <c r="AB23" s="23">
        <f>SUM('법정동(2014.6월말)'!AB28)</f>
        <v>6602.7</v>
      </c>
      <c r="AC23" s="11">
        <f>SUM('법정동(2014.6월말)'!AC28)</f>
        <v>10</v>
      </c>
      <c r="AD23" s="23">
        <f>SUM('법정동(2014.6월말)'!AD28)</f>
        <v>383905.6</v>
      </c>
      <c r="AE23" s="11">
        <f>SUM('법정동(2014.6월말)'!AE28)</f>
        <v>417</v>
      </c>
      <c r="AF23" s="23">
        <f>SUM('법정동(2014.6월말)'!AF28)</f>
        <v>22933</v>
      </c>
      <c r="AG23" s="11">
        <f>SUM('법정동(2014.6월말)'!AG28)</f>
        <v>33</v>
      </c>
      <c r="AH23" s="23">
        <f>SUM('법정동(2014.6월말)'!AH28)</f>
        <v>0</v>
      </c>
      <c r="AI23" s="11">
        <f>SUM('법정동(2014.6월말)'!AI28)</f>
        <v>0</v>
      </c>
      <c r="AJ23" s="23">
        <f>SUM('법정동(2014.6월말)'!AJ28)</f>
        <v>9119.1</v>
      </c>
      <c r="AK23" s="11">
        <f>SUM('법정동(2014.6월말)'!AK28)</f>
        <v>3</v>
      </c>
      <c r="AL23" s="23">
        <f>SUM('법정동(2014.6월말)'!AL28)</f>
        <v>21254</v>
      </c>
      <c r="AM23" s="11">
        <f>SUM('법정동(2014.6월말)'!AM28)</f>
        <v>11</v>
      </c>
      <c r="AN23" s="23">
        <f>SUM('법정동(2014.6월말)'!AN28)</f>
        <v>0</v>
      </c>
      <c r="AO23" s="11">
        <f>SUM('법정동(2014.6월말)'!AO28)</f>
        <v>0</v>
      </c>
      <c r="AP23" s="23">
        <f>SUM('법정동(2014.6월말)'!AP28)</f>
        <v>0</v>
      </c>
      <c r="AQ23" s="11">
        <f>SUM('법정동(2014.6월말)'!AQ28)</f>
        <v>0</v>
      </c>
      <c r="AR23" s="23">
        <f>SUM('법정동(2014.6월말)'!AR28)</f>
        <v>72838</v>
      </c>
      <c r="AS23" s="11">
        <f>SUM('법정동(2014.6월말)'!AS28)</f>
        <v>4</v>
      </c>
      <c r="AT23" s="23">
        <f>SUM('법정동(2014.6월말)'!AT28)</f>
        <v>18073.400000000001</v>
      </c>
      <c r="AU23" s="11">
        <f>SUM('법정동(2014.6월말)'!AU28)</f>
        <v>8</v>
      </c>
      <c r="AV23" s="23">
        <f>SUM('법정동(2014.6월말)'!AV28)</f>
        <v>166279</v>
      </c>
      <c r="AW23" s="11">
        <f>SUM('법정동(2014.6월말)'!AW28)</f>
        <v>6</v>
      </c>
      <c r="AX23" s="23">
        <f>SUM('법정동(2014.6월말)'!AX28)</f>
        <v>0</v>
      </c>
      <c r="AY23" s="11">
        <f>SUM('법정동(2014.6월말)'!AY28)</f>
        <v>0</v>
      </c>
      <c r="AZ23" s="23">
        <f>SUM('법정동(2014.6월말)'!AZ28)</f>
        <v>14763.3</v>
      </c>
      <c r="BA23" s="11">
        <f>SUM('법정동(2014.6월말)'!BA28)</f>
        <v>10</v>
      </c>
      <c r="BB23" s="23">
        <f>SUM('법정동(2014.6월말)'!BB28)</f>
        <v>0</v>
      </c>
      <c r="BC23" s="11">
        <f>SUM('법정동(2014.6월말)'!BC28)</f>
        <v>0</v>
      </c>
      <c r="BD23" s="23">
        <f>SUM('법정동(2014.6월말)'!BD28)</f>
        <v>3315</v>
      </c>
      <c r="BE23" s="11">
        <f>SUM('법정동(2014.6월말)'!BE28)</f>
        <v>9</v>
      </c>
      <c r="BF23" s="23">
        <f>SUM('법정동(2014.6월말)'!BF28)</f>
        <v>83568.5</v>
      </c>
      <c r="BG23" s="12">
        <f>SUM('법정동(2014.6월말)'!BG28)</f>
        <v>47</v>
      </c>
    </row>
    <row r="24" spans="1:59" s="5" customFormat="1" ht="20.25" customHeight="1">
      <c r="A24" s="22" t="s">
        <v>170</v>
      </c>
      <c r="B24" s="10">
        <f>SUM('법정동(2014.6월말)'!B29:B31)</f>
        <v>15980815.700000001</v>
      </c>
      <c r="C24" s="11">
        <f>SUM('법정동(2014.6월말)'!C29:C31)</f>
        <v>8840</v>
      </c>
      <c r="D24" s="23">
        <f>SUM('법정동(2014.6월말)'!D29:D31)</f>
        <v>1642383</v>
      </c>
      <c r="E24" s="11">
        <f>SUM('법정동(2014.6월말)'!E29:E31)</f>
        <v>2307</v>
      </c>
      <c r="F24" s="23">
        <f>SUM('법정동(2014.6월말)'!F29:F31)</f>
        <v>930890</v>
      </c>
      <c r="G24" s="11">
        <f>SUM('법정동(2014.6월말)'!G29:G31)</f>
        <v>1166</v>
      </c>
      <c r="H24" s="23">
        <f>SUM('법정동(2014.6월말)'!H29:H31)</f>
        <v>0</v>
      </c>
      <c r="I24" s="11">
        <f>SUM('법정동(2014.6월말)'!I29:I31)</f>
        <v>0</v>
      </c>
      <c r="J24" s="23">
        <f>SUM('법정동(2014.6월말)'!J29:J31)</f>
        <v>0</v>
      </c>
      <c r="K24" s="11">
        <f>SUM('법정동(2014.6월말)'!K29:K31)</f>
        <v>0</v>
      </c>
      <c r="L24" s="23">
        <f>SUM('법정동(2014.6월말)'!L29:L31)</f>
        <v>10616128</v>
      </c>
      <c r="M24" s="11">
        <f>SUM('법정동(2014.6월말)'!M29:M31)</f>
        <v>1358</v>
      </c>
      <c r="N24" s="23">
        <f>SUM('법정동(2014.6월말)'!N29:N31)</f>
        <v>0</v>
      </c>
      <c r="O24" s="23">
        <f>SUM('법정동(2014.6월말)'!O29:O31)</f>
        <v>0</v>
      </c>
      <c r="P24" s="23">
        <f>SUM('법정동(2014.6월말)'!P29:P31)</f>
        <v>0</v>
      </c>
      <c r="Q24" s="11">
        <f>SUM('법정동(2014.6월말)'!Q29:Q31)</f>
        <v>0</v>
      </c>
      <c r="R24" s="23">
        <f>SUM('법정동(2014.6월말)'!R29:R31)</f>
        <v>787880.2</v>
      </c>
      <c r="S24" s="11">
        <f>SUM('법정동(2014.6월말)'!S29:S31)</f>
        <v>1767</v>
      </c>
      <c r="T24" s="23">
        <f>SUM('법정동(2014.6월말)'!T29:T31)</f>
        <v>154440.9</v>
      </c>
      <c r="U24" s="11">
        <f>SUM('법정동(2014.6월말)'!U29:U31)</f>
        <v>89</v>
      </c>
      <c r="V24" s="23">
        <f>SUM('법정동(2014.6월말)'!V29:V31)</f>
        <v>66776.100000000006</v>
      </c>
      <c r="W24" s="11">
        <f>SUM('법정동(2014.6월말)'!W29:W31)</f>
        <v>7</v>
      </c>
      <c r="X24" s="23">
        <f>SUM('법정동(2014.6월말)'!X29:X31)</f>
        <v>34995.800000000003</v>
      </c>
      <c r="Y24" s="11">
        <f>SUM('법정동(2014.6월말)'!Y29:Y31)</f>
        <v>9</v>
      </c>
      <c r="Z24" s="23">
        <f>SUM('법정동(2014.6월말)'!Z29:Z31)</f>
        <v>3930</v>
      </c>
      <c r="AA24" s="11">
        <f>SUM('법정동(2014.6월말)'!AA29:AA31)</f>
        <v>7</v>
      </c>
      <c r="AB24" s="23">
        <f>SUM('법정동(2014.6월말)'!AB29:AB31)</f>
        <v>4253</v>
      </c>
      <c r="AC24" s="11">
        <f>SUM('법정동(2014.6월말)'!AC29:AC31)</f>
        <v>10</v>
      </c>
      <c r="AD24" s="23">
        <f>SUM('법정동(2014.6월말)'!AD29:AD31)</f>
        <v>727783.4</v>
      </c>
      <c r="AE24" s="11">
        <f>SUM('법정동(2014.6월말)'!AE29:AE31)</f>
        <v>1453</v>
      </c>
      <c r="AF24" s="23">
        <f>SUM('법정동(2014.6월말)'!AF29:AF31)</f>
        <v>170872</v>
      </c>
      <c r="AG24" s="11">
        <f>SUM('법정동(2014.6월말)'!AG29:AG31)</f>
        <v>179</v>
      </c>
      <c r="AH24" s="23">
        <f>SUM('법정동(2014.6월말)'!AH29:AH31)</f>
        <v>31710.400000000001</v>
      </c>
      <c r="AI24" s="11">
        <f>SUM('법정동(2014.6월말)'!AI29:AI31)</f>
        <v>22</v>
      </c>
      <c r="AJ24" s="23">
        <f>SUM('법정동(2014.6월말)'!AJ29:AJ31)</f>
        <v>19770.900000000001</v>
      </c>
      <c r="AK24" s="11">
        <f>SUM('법정동(2014.6월말)'!AK29:AK31)</f>
        <v>9</v>
      </c>
      <c r="AL24" s="23">
        <f>SUM('법정동(2014.6월말)'!AL29:AL31)</f>
        <v>145709.79999999999</v>
      </c>
      <c r="AM24" s="11">
        <f>SUM('법정동(2014.6월말)'!AM29:AM31)</f>
        <v>117</v>
      </c>
      <c r="AN24" s="23">
        <f>SUM('법정동(2014.6월말)'!AN29:AN31)</f>
        <v>104581</v>
      </c>
      <c r="AO24" s="11">
        <f>SUM('법정동(2014.6월말)'!AO29:AO31)</f>
        <v>21</v>
      </c>
      <c r="AP24" s="23">
        <f>SUM('법정동(2014.6월말)'!AP29:AP31)</f>
        <v>0</v>
      </c>
      <c r="AQ24" s="11">
        <f>SUM('법정동(2014.6월말)'!AQ29:AQ31)</f>
        <v>0</v>
      </c>
      <c r="AR24" s="23">
        <f>SUM('법정동(2014.6월말)'!AR29:AR31)</f>
        <v>30739.7</v>
      </c>
      <c r="AS24" s="11">
        <f>SUM('법정동(2014.6월말)'!AS29:AS31)</f>
        <v>69</v>
      </c>
      <c r="AT24" s="23">
        <f>SUM('법정동(2014.6월말)'!AT29:AT31)</f>
        <v>136370.20000000001</v>
      </c>
      <c r="AU24" s="11">
        <f>SUM('법정동(2014.6월말)'!AU29:AU31)</f>
        <v>27</v>
      </c>
      <c r="AV24" s="23">
        <f>SUM('법정동(2014.6월말)'!AV29:AV31)</f>
        <v>400</v>
      </c>
      <c r="AW24" s="11">
        <f>SUM('법정동(2014.6월말)'!AW29:AW31)</f>
        <v>3</v>
      </c>
      <c r="AX24" s="23">
        <f>SUM('법정동(2014.6월말)'!AX29:AX31)</f>
        <v>0</v>
      </c>
      <c r="AY24" s="11">
        <f>SUM('법정동(2014.6월말)'!AY29:AY31)</f>
        <v>0</v>
      </c>
      <c r="AZ24" s="23">
        <f>SUM('법정동(2014.6월말)'!AZ29:AZ31)</f>
        <v>19884.8</v>
      </c>
      <c r="BA24" s="11">
        <f>SUM('법정동(2014.6월말)'!BA29:BA31)</f>
        <v>19</v>
      </c>
      <c r="BB24" s="23">
        <f>SUM('법정동(2014.6월말)'!BB29:BB31)</f>
        <v>0</v>
      </c>
      <c r="BC24" s="11">
        <f>SUM('법정동(2014.6월말)'!BC29:BC31)</f>
        <v>0</v>
      </c>
      <c r="BD24" s="23">
        <f>SUM('법정동(2014.6월말)'!BD29:BD31)</f>
        <v>46940</v>
      </c>
      <c r="BE24" s="11">
        <f>SUM('법정동(2014.6월말)'!BE29:BE31)</f>
        <v>93</v>
      </c>
      <c r="BF24" s="23">
        <f>SUM('법정동(2014.6월말)'!BF29:BF31)</f>
        <v>304376.5</v>
      </c>
      <c r="BG24" s="12">
        <f>SUM('법정동(2014.6월말)'!BG29:BG31)</f>
        <v>108</v>
      </c>
    </row>
    <row r="25" spans="1:59" s="5" customFormat="1" ht="20.25" customHeight="1">
      <c r="A25" s="22" t="s">
        <v>171</v>
      </c>
      <c r="B25" s="10">
        <f>SUM('법정동(2014.6월말)'!B33:B36)</f>
        <v>7165960.9000000004</v>
      </c>
      <c r="C25" s="11">
        <f>SUM('법정동(2014.6월말)'!C33:C36)</f>
        <v>6076</v>
      </c>
      <c r="D25" s="23">
        <f>SUM('법정동(2014.6월말)'!D33:D36)</f>
        <v>501738</v>
      </c>
      <c r="E25" s="11">
        <f>SUM('법정동(2014.6월말)'!E33:E36)</f>
        <v>780</v>
      </c>
      <c r="F25" s="23">
        <f>SUM('법정동(2014.6월말)'!F33:F36)</f>
        <v>343759</v>
      </c>
      <c r="G25" s="11">
        <f>SUM('법정동(2014.6월말)'!G33:G36)</f>
        <v>393</v>
      </c>
      <c r="H25" s="23">
        <f>SUM('법정동(2014.6월말)'!H33:H36)</f>
        <v>3826</v>
      </c>
      <c r="I25" s="11">
        <f>SUM('법정동(2014.6월말)'!I33:I36)</f>
        <v>4</v>
      </c>
      <c r="J25" s="23">
        <f>SUM('법정동(2014.6월말)'!J33:J36)</f>
        <v>0</v>
      </c>
      <c r="K25" s="11">
        <f>SUM('법정동(2014.6월말)'!K33:K36)</f>
        <v>0</v>
      </c>
      <c r="L25" s="23">
        <f>SUM('법정동(2014.6월말)'!L33:L36)</f>
        <v>2782718.1999999997</v>
      </c>
      <c r="M25" s="11">
        <f>SUM('법정동(2014.6월말)'!M33:M36)</f>
        <v>655</v>
      </c>
      <c r="N25" s="23">
        <f>SUM('법정동(2014.6월말)'!N33:N36)</f>
        <v>0</v>
      </c>
      <c r="O25" s="23">
        <f>SUM('법정동(2014.6월말)'!O33:O36)</f>
        <v>0</v>
      </c>
      <c r="P25" s="23">
        <f>SUM('법정동(2014.6월말)'!P33:P36)</f>
        <v>0</v>
      </c>
      <c r="Q25" s="11">
        <f>SUM('법정동(2014.6월말)'!Q33:Q36)</f>
        <v>0</v>
      </c>
      <c r="R25" s="23">
        <f>SUM('법정동(2014.6월말)'!R33:R36)</f>
        <v>2078407.1</v>
      </c>
      <c r="S25" s="11">
        <f>SUM('법정동(2014.6월말)'!S33:S36)</f>
        <v>3213</v>
      </c>
      <c r="T25" s="23">
        <f>SUM('법정동(2014.6월말)'!T33:T36)</f>
        <v>12954</v>
      </c>
      <c r="U25" s="11">
        <f>SUM('법정동(2014.6월말)'!U33:U36)</f>
        <v>11</v>
      </c>
      <c r="V25" s="23">
        <f>SUM('법정동(2014.6월말)'!V33:V36)</f>
        <v>93344.5</v>
      </c>
      <c r="W25" s="11">
        <f>SUM('법정동(2014.6월말)'!W33:W36)</f>
        <v>9</v>
      </c>
      <c r="X25" s="23">
        <f>SUM('법정동(2014.6월말)'!X33:X36)</f>
        <v>26598</v>
      </c>
      <c r="Y25" s="11">
        <f>SUM('법정동(2014.6월말)'!Y33:Y36)</f>
        <v>33</v>
      </c>
      <c r="Z25" s="23">
        <f>SUM('법정동(2014.6월말)'!Z33:Z36)</f>
        <v>7604.2</v>
      </c>
      <c r="AA25" s="11">
        <f>SUM('법정동(2014.6월말)'!AA33:AA36)</f>
        <v>10</v>
      </c>
      <c r="AB25" s="23">
        <f>SUM('법정동(2014.6월말)'!AB33:AB36)</f>
        <v>3142</v>
      </c>
      <c r="AC25" s="11">
        <f>SUM('법정동(2014.6월말)'!AC33:AC36)</f>
        <v>4</v>
      </c>
      <c r="AD25" s="23">
        <f>SUM('법정동(2014.6월말)'!AD33:AD36)</f>
        <v>871468</v>
      </c>
      <c r="AE25" s="11">
        <f>SUM('법정동(2014.6월말)'!AE33:AE36)</f>
        <v>680</v>
      </c>
      <c r="AF25" s="23">
        <f>SUM('법정동(2014.6월말)'!AF33:AF36)</f>
        <v>73480</v>
      </c>
      <c r="AG25" s="11">
        <f>SUM('법정동(2014.6월말)'!AG33:AG36)</f>
        <v>71</v>
      </c>
      <c r="AH25" s="23">
        <f>SUM('법정동(2014.6월말)'!AH33:AH36)</f>
        <v>7082.2000000000007</v>
      </c>
      <c r="AI25" s="11">
        <f>SUM('법정동(2014.6월말)'!AI33:AI36)</f>
        <v>7</v>
      </c>
      <c r="AJ25" s="23">
        <f>SUM('법정동(2014.6월말)'!AJ33:AJ36)</f>
        <v>6362</v>
      </c>
      <c r="AK25" s="11">
        <f>SUM('법정동(2014.6월말)'!AK33:AK36)</f>
        <v>16</v>
      </c>
      <c r="AL25" s="23">
        <f>SUM('법정동(2014.6월말)'!AL33:AL36)</f>
        <v>26441.5</v>
      </c>
      <c r="AM25" s="11">
        <f>SUM('법정동(2014.6월말)'!AM33:AM36)</f>
        <v>38</v>
      </c>
      <c r="AN25" s="23">
        <f>SUM('법정동(2014.6월말)'!AN33:AN36)</f>
        <v>11448.5</v>
      </c>
      <c r="AO25" s="11">
        <f>SUM('법정동(2014.6월말)'!AO33:AO36)</f>
        <v>3</v>
      </c>
      <c r="AP25" s="23">
        <f>SUM('법정동(2014.6월말)'!AP33:AP36)</f>
        <v>0</v>
      </c>
      <c r="AQ25" s="11">
        <f>SUM('법정동(2014.6월말)'!AQ33:AQ36)</f>
        <v>0</v>
      </c>
      <c r="AR25" s="23">
        <f>SUM('법정동(2014.6월말)'!AR33:AR36)</f>
        <v>20058</v>
      </c>
      <c r="AS25" s="11">
        <f>SUM('법정동(2014.6월말)'!AS33:AS36)</f>
        <v>3</v>
      </c>
      <c r="AT25" s="23">
        <f>SUM('법정동(2014.6월말)'!AT33:AT36)</f>
        <v>143290.5</v>
      </c>
      <c r="AU25" s="11">
        <f>SUM('법정동(2014.6월말)'!AU33:AU36)</f>
        <v>24</v>
      </c>
      <c r="AV25" s="23">
        <f>SUM('법정동(2014.6월말)'!AV33:AV36)</f>
        <v>10945.6</v>
      </c>
      <c r="AW25" s="11">
        <f>SUM('법정동(2014.6월말)'!AW33:AW36)</f>
        <v>1</v>
      </c>
      <c r="AX25" s="23">
        <f>SUM('법정동(2014.6월말)'!AX33:AX36)</f>
        <v>49654.3</v>
      </c>
      <c r="AY25" s="11">
        <f>SUM('법정동(2014.6월말)'!AY33:AY36)</f>
        <v>2</v>
      </c>
      <c r="AZ25" s="23">
        <f>SUM('법정동(2014.6월말)'!AZ33:AZ36)</f>
        <v>22115.1</v>
      </c>
      <c r="BA25" s="11">
        <f>SUM('법정동(2014.6월말)'!BA33:BA36)</f>
        <v>19</v>
      </c>
      <c r="BB25" s="23">
        <f>SUM('법정동(2014.6월말)'!BB33:BB36)</f>
        <v>0</v>
      </c>
      <c r="BC25" s="11">
        <f>SUM('법정동(2014.6월말)'!BC33:BC36)</f>
        <v>0</v>
      </c>
      <c r="BD25" s="23">
        <f>SUM('법정동(2014.6월말)'!BD33:BD36)</f>
        <v>32230</v>
      </c>
      <c r="BE25" s="11">
        <f>SUM('법정동(2014.6월말)'!BE33:BE36)</f>
        <v>53</v>
      </c>
      <c r="BF25" s="23">
        <f>SUM('법정동(2014.6월말)'!BF33:BF36)</f>
        <v>37294.200000000004</v>
      </c>
      <c r="BG25" s="12">
        <f>SUM('법정동(2014.6월말)'!BG33:BG36)</f>
        <v>47</v>
      </c>
    </row>
    <row r="26" spans="1:59" s="5" customFormat="1" ht="20.25" customHeight="1">
      <c r="A26" s="22" t="s">
        <v>172</v>
      </c>
      <c r="B26" s="10">
        <f>SUM('법정동(2014.6월말)'!B37:B39)</f>
        <v>6258315.7999999998</v>
      </c>
      <c r="C26" s="11">
        <f>SUM('법정동(2014.6월말)'!C37:C39)</f>
        <v>6307</v>
      </c>
      <c r="D26" s="23">
        <f>SUM('법정동(2014.6월말)'!D37:D39)</f>
        <v>1072585</v>
      </c>
      <c r="E26" s="11">
        <f>SUM('법정동(2014.6월말)'!E37:E39)</f>
        <v>1349</v>
      </c>
      <c r="F26" s="23">
        <f>SUM('법정동(2014.6월말)'!F37:F39)</f>
        <v>476672</v>
      </c>
      <c r="G26" s="11">
        <f>SUM('법정동(2014.6월말)'!G37:G39)</f>
        <v>752</v>
      </c>
      <c r="H26" s="23">
        <f>SUM('법정동(2014.6월말)'!H37:H39)</f>
        <v>4119</v>
      </c>
      <c r="I26" s="11">
        <f>SUM('법정동(2014.6월말)'!I37:I39)</f>
        <v>4</v>
      </c>
      <c r="J26" s="23">
        <f>SUM('법정동(2014.6월말)'!J37:J39)</f>
        <v>0</v>
      </c>
      <c r="K26" s="11">
        <f>SUM('법정동(2014.6월말)'!K37:K39)</f>
        <v>0</v>
      </c>
      <c r="L26" s="23">
        <f>SUM('법정동(2014.6월말)'!L37:L39)</f>
        <v>2419980.6</v>
      </c>
      <c r="M26" s="11">
        <f>SUM('법정동(2014.6월말)'!M37:M39)</f>
        <v>956</v>
      </c>
      <c r="N26" s="23">
        <f>SUM('법정동(2014.6월말)'!N37:N39)</f>
        <v>0</v>
      </c>
      <c r="O26" s="23">
        <f>SUM('법정동(2014.6월말)'!O37:O39)</f>
        <v>0</v>
      </c>
      <c r="P26" s="23">
        <f>SUM('법정동(2014.6월말)'!P37:P39)</f>
        <v>0</v>
      </c>
      <c r="Q26" s="11">
        <f>SUM('법정동(2014.6월말)'!Q37:Q39)</f>
        <v>0</v>
      </c>
      <c r="R26" s="23">
        <f>SUM('법정동(2014.6월말)'!R37:R39)</f>
        <v>1084796.7000000002</v>
      </c>
      <c r="S26" s="11">
        <f>SUM('법정동(2014.6월말)'!S37:S39)</f>
        <v>2306</v>
      </c>
      <c r="T26" s="23">
        <f>SUM('법정동(2014.6월말)'!T37:T39)</f>
        <v>0</v>
      </c>
      <c r="U26" s="11">
        <f>SUM('법정동(2014.6월말)'!U37:U39)</f>
        <v>0</v>
      </c>
      <c r="V26" s="23">
        <f>SUM('법정동(2014.6월말)'!V37:V39)</f>
        <v>64545</v>
      </c>
      <c r="W26" s="11">
        <f>SUM('법정동(2014.6월말)'!W37:W39)</f>
        <v>4</v>
      </c>
      <c r="X26" s="23">
        <f>SUM('법정동(2014.6월말)'!X37:X39)</f>
        <v>24849.3</v>
      </c>
      <c r="Y26" s="11">
        <f>SUM('법정동(2014.6월말)'!Y37:Y39)</f>
        <v>20</v>
      </c>
      <c r="Z26" s="23">
        <f>SUM('법정동(2014.6월말)'!Z37:Z39)</f>
        <v>4565.2</v>
      </c>
      <c r="AA26" s="11">
        <f>SUM('법정동(2014.6월말)'!AA37:AA39)</f>
        <v>5</v>
      </c>
      <c r="AB26" s="23">
        <f>SUM('법정동(2014.6월말)'!AB37:AB39)</f>
        <v>350</v>
      </c>
      <c r="AC26" s="11">
        <f>SUM('법정동(2014.6월말)'!AC37:AC39)</f>
        <v>1</v>
      </c>
      <c r="AD26" s="23">
        <f>SUM('법정동(2014.6월말)'!AD37:AD39)</f>
        <v>585076.30000000005</v>
      </c>
      <c r="AE26" s="11">
        <f>SUM('법정동(2014.6월말)'!AE37:AE39)</f>
        <v>694</v>
      </c>
      <c r="AF26" s="23">
        <f>SUM('법정동(2014.6월말)'!AF37:AF39)</f>
        <v>0</v>
      </c>
      <c r="AG26" s="11">
        <f>SUM('법정동(2014.6월말)'!AG37:AG39)</f>
        <v>0</v>
      </c>
      <c r="AH26" s="23">
        <f>SUM('법정동(2014.6월말)'!AH37:AH39)</f>
        <v>1881.6</v>
      </c>
      <c r="AI26" s="11">
        <f>SUM('법정동(2014.6월말)'!AI37:AI39)</f>
        <v>6</v>
      </c>
      <c r="AJ26" s="23">
        <f>SUM('법정동(2014.6월말)'!AJ37:AJ39)</f>
        <v>555</v>
      </c>
      <c r="AK26" s="11">
        <f>SUM('법정동(2014.6월말)'!AK37:AK39)</f>
        <v>4</v>
      </c>
      <c r="AL26" s="23">
        <f>SUM('법정동(2014.6월말)'!AL37:AL39)</f>
        <v>48909</v>
      </c>
      <c r="AM26" s="11">
        <f>SUM('법정동(2014.6월말)'!AM37:AM39)</f>
        <v>41</v>
      </c>
      <c r="AN26" s="23">
        <f>SUM('법정동(2014.6월말)'!AN37:AN39)</f>
        <v>22484</v>
      </c>
      <c r="AO26" s="11">
        <f>SUM('법정동(2014.6월말)'!AO37:AO39)</f>
        <v>30</v>
      </c>
      <c r="AP26" s="23">
        <f>SUM('법정동(2014.6월말)'!AP37:AP39)</f>
        <v>0</v>
      </c>
      <c r="AQ26" s="11">
        <f>SUM('법정동(2014.6월말)'!AQ37:AQ39)</f>
        <v>0</v>
      </c>
      <c r="AR26" s="23">
        <f>SUM('법정동(2014.6월말)'!AR37:AR39)</f>
        <v>3742.1</v>
      </c>
      <c r="AS26" s="11">
        <f>SUM('법정동(2014.6월말)'!AS37:AS39)</f>
        <v>13</v>
      </c>
      <c r="AT26" s="23">
        <f>SUM('법정동(2014.6월말)'!AT37:AT39)</f>
        <v>175196.1</v>
      </c>
      <c r="AU26" s="11">
        <f>SUM('법정동(2014.6월말)'!AU37:AU39)</f>
        <v>40</v>
      </c>
      <c r="AV26" s="23">
        <f>SUM('법정동(2014.6월말)'!AV37:AV39)</f>
        <v>157345</v>
      </c>
      <c r="AW26" s="11">
        <f>SUM('법정동(2014.6월말)'!AW37:AW39)</f>
        <v>4</v>
      </c>
      <c r="AX26" s="23">
        <f>SUM('법정동(2014.6월말)'!AX37:AX39)</f>
        <v>0</v>
      </c>
      <c r="AY26" s="11">
        <f>SUM('법정동(2014.6월말)'!AY37:AY39)</f>
        <v>0</v>
      </c>
      <c r="AZ26" s="23">
        <f>SUM('법정동(2014.6월말)'!AZ37:AZ39)</f>
        <v>20483.7</v>
      </c>
      <c r="BA26" s="11">
        <f>SUM('법정동(2014.6월말)'!BA37:BA39)</f>
        <v>10</v>
      </c>
      <c r="BB26" s="23">
        <f>SUM('법정동(2014.6월말)'!BB37:BB39)</f>
        <v>0</v>
      </c>
      <c r="BC26" s="11">
        <f>SUM('법정동(2014.6월말)'!BC37:BC39)</f>
        <v>0</v>
      </c>
      <c r="BD26" s="23">
        <f>SUM('법정동(2014.6월말)'!BD37:BD39)</f>
        <v>24368</v>
      </c>
      <c r="BE26" s="11">
        <f>SUM('법정동(2014.6월말)'!BE37:BE39)</f>
        <v>51</v>
      </c>
      <c r="BF26" s="23">
        <f>SUM('법정동(2014.6월말)'!BF37:BF39)</f>
        <v>65812.2</v>
      </c>
      <c r="BG26" s="12">
        <f>SUM('법정동(2014.6월말)'!BG37:BG39)</f>
        <v>17</v>
      </c>
    </row>
    <row r="27" spans="1:59" s="5" customFormat="1" ht="20.25" customHeight="1">
      <c r="A27" s="22" t="s">
        <v>173</v>
      </c>
      <c r="B27" s="10">
        <f>SUM('법정동(2014.6월말)'!B40:B42)</f>
        <v>7531492.5999999996</v>
      </c>
      <c r="C27" s="11">
        <f>SUM('법정동(2014.6월말)'!C40:C42)</f>
        <v>7427</v>
      </c>
      <c r="D27" s="23">
        <f>SUM('법정동(2014.6월말)'!D40:D42)</f>
        <v>824034</v>
      </c>
      <c r="E27" s="11">
        <f>SUM('법정동(2014.6월말)'!E40:E42)</f>
        <v>1000</v>
      </c>
      <c r="F27" s="23">
        <f>SUM('법정동(2014.6월말)'!F40:F42)</f>
        <v>1230377</v>
      </c>
      <c r="G27" s="11">
        <f>SUM('법정동(2014.6월말)'!G40:G42)</f>
        <v>1318</v>
      </c>
      <c r="H27" s="23">
        <f>SUM('법정동(2014.6월말)'!H40:H42)</f>
        <v>17444</v>
      </c>
      <c r="I27" s="11">
        <f>SUM('법정동(2014.6월말)'!I40:I42)</f>
        <v>5</v>
      </c>
      <c r="J27" s="23">
        <f>SUM('법정동(2014.6월말)'!J40:J42)</f>
        <v>3663</v>
      </c>
      <c r="K27" s="11">
        <f>SUM('법정동(2014.6월말)'!K40:K42)</f>
        <v>6</v>
      </c>
      <c r="L27" s="23">
        <f>SUM('법정동(2014.6월말)'!L40:L42)</f>
        <v>2435062.5</v>
      </c>
      <c r="M27" s="11">
        <f>SUM('법정동(2014.6월말)'!M40:M42)</f>
        <v>604</v>
      </c>
      <c r="N27" s="23">
        <f>SUM('법정동(2014.6월말)'!N40:N42)</f>
        <v>0</v>
      </c>
      <c r="O27" s="23">
        <f>SUM('법정동(2014.6월말)'!O40:O42)</f>
        <v>0</v>
      </c>
      <c r="P27" s="23">
        <f>SUM('법정동(2014.6월말)'!P40:P42)</f>
        <v>0</v>
      </c>
      <c r="Q27" s="11">
        <f>SUM('법정동(2014.6월말)'!Q40:Q42)</f>
        <v>0</v>
      </c>
      <c r="R27" s="23">
        <f>SUM('법정동(2014.6월말)'!R40:R42)</f>
        <v>1323094.5</v>
      </c>
      <c r="S27" s="11">
        <f>SUM('법정동(2014.6월말)'!S40:S42)</f>
        <v>3186</v>
      </c>
      <c r="T27" s="23">
        <f>SUM('법정동(2014.6월말)'!T40:T42)</f>
        <v>5553</v>
      </c>
      <c r="U27" s="11">
        <f>SUM('법정동(2014.6월말)'!U40:U42)</f>
        <v>4</v>
      </c>
      <c r="V27" s="23">
        <f>SUM('법정동(2014.6월말)'!V40:V42)</f>
        <v>162547.4</v>
      </c>
      <c r="W27" s="11">
        <f>SUM('법정동(2014.6월말)'!W40:W42)</f>
        <v>8</v>
      </c>
      <c r="X27" s="23">
        <f>SUM('법정동(2014.6월말)'!X40:X42)</f>
        <v>41851.899999999994</v>
      </c>
      <c r="Y27" s="11">
        <f>SUM('법정동(2014.6월말)'!Y40:Y42)</f>
        <v>48</v>
      </c>
      <c r="Z27" s="23">
        <f>SUM('법정동(2014.6월말)'!Z40:Z42)</f>
        <v>14597.8</v>
      </c>
      <c r="AA27" s="11">
        <f>SUM('법정동(2014.6월말)'!AA40:AA42)</f>
        <v>19</v>
      </c>
      <c r="AB27" s="23">
        <f>SUM('법정동(2014.6월말)'!AB40:AB42)</f>
        <v>19177</v>
      </c>
      <c r="AC27" s="11">
        <f>SUM('법정동(2014.6월말)'!AC40:AC42)</f>
        <v>18</v>
      </c>
      <c r="AD27" s="23">
        <f>SUM('법정동(2014.6월말)'!AD40:AD42)</f>
        <v>865676.7</v>
      </c>
      <c r="AE27" s="11">
        <f>SUM('법정동(2014.6월말)'!AE40:AE42)</f>
        <v>797</v>
      </c>
      <c r="AF27" s="23">
        <f>SUM('법정동(2014.6월말)'!AF40:AF42)</f>
        <v>74938</v>
      </c>
      <c r="AG27" s="11">
        <f>SUM('법정동(2014.6월말)'!AG40:AG42)</f>
        <v>55</v>
      </c>
      <c r="AH27" s="23">
        <f>SUM('법정동(2014.6월말)'!AH40:AH42)</f>
        <v>0</v>
      </c>
      <c r="AI27" s="11">
        <f>SUM('법정동(2014.6월말)'!AI40:AI42)</f>
        <v>0</v>
      </c>
      <c r="AJ27" s="23">
        <f>SUM('법정동(2014.6월말)'!AJ40:AJ42)</f>
        <v>87254</v>
      </c>
      <c r="AK27" s="11">
        <f>SUM('법정동(2014.6월말)'!AK40:AK42)</f>
        <v>52</v>
      </c>
      <c r="AL27" s="23">
        <f>SUM('법정동(2014.6월말)'!AL40:AL42)</f>
        <v>89829.900000000009</v>
      </c>
      <c r="AM27" s="11">
        <f>SUM('법정동(2014.6월말)'!AM40:AM42)</f>
        <v>164</v>
      </c>
      <c r="AN27" s="23">
        <f>SUM('법정동(2014.6월말)'!AN40:AN42)</f>
        <v>23888</v>
      </c>
      <c r="AO27" s="11">
        <f>SUM('법정동(2014.6월말)'!AO40:AO42)</f>
        <v>17</v>
      </c>
      <c r="AP27" s="23">
        <f>SUM('법정동(2014.6월말)'!AP40:AP42)</f>
        <v>1016</v>
      </c>
      <c r="AQ27" s="11">
        <f>SUM('법정동(2014.6월말)'!AQ40:AQ42)</f>
        <v>1</v>
      </c>
      <c r="AR27" s="23">
        <f>SUM('법정동(2014.6월말)'!AR40:AR42)</f>
        <v>32581</v>
      </c>
      <c r="AS27" s="11">
        <f>SUM('법정동(2014.6월말)'!AS40:AS42)</f>
        <v>13</v>
      </c>
      <c r="AT27" s="23">
        <f>SUM('법정동(2014.6월말)'!AT40:AT42)</f>
        <v>176307.4</v>
      </c>
      <c r="AU27" s="11">
        <f>SUM('법정동(2014.6월말)'!AU40:AU42)</f>
        <v>27</v>
      </c>
      <c r="AV27" s="23">
        <f>SUM('법정동(2014.6월말)'!AV40:AV42)</f>
        <v>28326</v>
      </c>
      <c r="AW27" s="11">
        <f>SUM('법정동(2014.6월말)'!AW40:AW42)</f>
        <v>3</v>
      </c>
      <c r="AX27" s="23">
        <f>SUM('법정동(2014.6월말)'!AX40:AX42)</f>
        <v>0</v>
      </c>
      <c r="AY27" s="11">
        <f>SUM('법정동(2014.6월말)'!AY40:AY42)</f>
        <v>0</v>
      </c>
      <c r="AZ27" s="23">
        <f>SUM('법정동(2014.6월말)'!AZ40:AZ42)</f>
        <v>20634.400000000001</v>
      </c>
      <c r="BA27" s="11">
        <f>SUM('법정동(2014.6월말)'!BA40:BA42)</f>
        <v>14</v>
      </c>
      <c r="BB27" s="23">
        <f>SUM('법정동(2014.6월말)'!BB40:BB42)</f>
        <v>6450</v>
      </c>
      <c r="BC27" s="11">
        <f>SUM('법정동(2014.6월말)'!BC40:BC42)</f>
        <v>2</v>
      </c>
      <c r="BD27" s="23">
        <f>SUM('법정동(2014.6월말)'!BD40:BD42)</f>
        <v>14863</v>
      </c>
      <c r="BE27" s="11">
        <f>SUM('법정동(2014.6월말)'!BE40:BE42)</f>
        <v>28</v>
      </c>
      <c r="BF27" s="23">
        <f>SUM('법정동(2014.6월말)'!BF40:BF42)</f>
        <v>32326.1</v>
      </c>
      <c r="BG27" s="12">
        <f>SUM('법정동(2014.6월말)'!BG40:BG42)</f>
        <v>38</v>
      </c>
    </row>
    <row r="28" spans="1:59" s="5" customFormat="1" ht="20.25" customHeight="1">
      <c r="A28" s="22" t="s">
        <v>174</v>
      </c>
      <c r="B28" s="10">
        <f>SUM('법정동(2014.6월말)'!B43:B45)</f>
        <v>11528822.1</v>
      </c>
      <c r="C28" s="11">
        <f>SUM('법정동(2014.6월말)'!C43:C45)</f>
        <v>8473</v>
      </c>
      <c r="D28" s="23">
        <f>SUM('법정동(2014.6월말)'!D43:D45)</f>
        <v>1040701</v>
      </c>
      <c r="E28" s="11">
        <f>SUM('법정동(2014.6월말)'!E43:E45)</f>
        <v>1341</v>
      </c>
      <c r="F28" s="23">
        <f>SUM('법정동(2014.6월말)'!F43:F45)</f>
        <v>2013698.4</v>
      </c>
      <c r="G28" s="11">
        <f>SUM('법정동(2014.6월말)'!G43:G45)</f>
        <v>2083</v>
      </c>
      <c r="H28" s="23">
        <f>SUM('법정동(2014.6월말)'!H43:H45)</f>
        <v>3307</v>
      </c>
      <c r="I28" s="11">
        <f>SUM('법정동(2014.6월말)'!I43:I45)</f>
        <v>1</v>
      </c>
      <c r="J28" s="23">
        <f>SUM('법정동(2014.6월말)'!J43:J45)</f>
        <v>5658</v>
      </c>
      <c r="K28" s="11">
        <f>SUM('법정동(2014.6월말)'!K43:K45)</f>
        <v>9</v>
      </c>
      <c r="L28" s="23">
        <f>SUM('법정동(2014.6월말)'!L43:L45)</f>
        <v>5479726</v>
      </c>
      <c r="M28" s="11">
        <f>SUM('법정동(2014.6월말)'!M43:M45)</f>
        <v>1117</v>
      </c>
      <c r="N28" s="23">
        <f>SUM('법정동(2014.6월말)'!N43:N45)</f>
        <v>0</v>
      </c>
      <c r="O28" s="23">
        <f>SUM('법정동(2014.6월말)'!O43:O45)</f>
        <v>0</v>
      </c>
      <c r="P28" s="23">
        <f>SUM('법정동(2014.6월말)'!P43:P45)</f>
        <v>0</v>
      </c>
      <c r="Q28" s="11">
        <f>SUM('법정동(2014.6월말)'!Q43:Q45)</f>
        <v>0</v>
      </c>
      <c r="R28" s="23">
        <f>SUM('법정동(2014.6월말)'!R43:R45)</f>
        <v>581987.69999999995</v>
      </c>
      <c r="S28" s="11">
        <f>SUM('법정동(2014.6월말)'!S43:S45)</f>
        <v>992</v>
      </c>
      <c r="T28" s="23">
        <f>SUM('법정동(2014.6월말)'!T43:T45)</f>
        <v>143608.9</v>
      </c>
      <c r="U28" s="11">
        <f>SUM('법정동(2014.6월말)'!U43:U45)</f>
        <v>53</v>
      </c>
      <c r="V28" s="23">
        <f>SUM('법정동(2014.6월말)'!V43:V45)</f>
        <v>84875</v>
      </c>
      <c r="W28" s="11">
        <f>SUM('법정동(2014.6월말)'!W43:W45)</f>
        <v>3</v>
      </c>
      <c r="X28" s="23">
        <f>SUM('법정동(2014.6월말)'!X43:X45)</f>
        <v>72095.899999999994</v>
      </c>
      <c r="Y28" s="11">
        <f>SUM('법정동(2014.6월말)'!Y43:Y45)</f>
        <v>18</v>
      </c>
      <c r="Z28" s="23">
        <f>SUM('법정동(2014.6월말)'!Z43:Z45)</f>
        <v>27090</v>
      </c>
      <c r="AA28" s="11">
        <f>SUM('법정동(2014.6월말)'!AA43:AA45)</f>
        <v>27</v>
      </c>
      <c r="AB28" s="23">
        <f>SUM('법정동(2014.6월말)'!AB43:AB45)</f>
        <v>16613</v>
      </c>
      <c r="AC28" s="11">
        <f>SUM('법정동(2014.6월말)'!AC43:AC45)</f>
        <v>27</v>
      </c>
      <c r="AD28" s="23">
        <f>SUM('법정동(2014.6월말)'!AD43:AD45)</f>
        <v>917600.39999999991</v>
      </c>
      <c r="AE28" s="11">
        <f>SUM('법정동(2014.6월말)'!AE43:AE45)</f>
        <v>2199</v>
      </c>
      <c r="AF28" s="23">
        <f>SUM('법정동(2014.6월말)'!AF43:AF45)</f>
        <v>60329.2</v>
      </c>
      <c r="AG28" s="11">
        <f>SUM('법정동(2014.6월말)'!AG43:AG45)</f>
        <v>78</v>
      </c>
      <c r="AH28" s="23">
        <f>SUM('법정동(2014.6월말)'!AH43:AH45)</f>
        <v>9201</v>
      </c>
      <c r="AI28" s="11">
        <f>SUM('법정동(2014.6월말)'!AI43:AI45)</f>
        <v>11</v>
      </c>
      <c r="AJ28" s="23">
        <f>SUM('법정동(2014.6월말)'!AJ43:AJ45)</f>
        <v>109024</v>
      </c>
      <c r="AK28" s="11">
        <f>SUM('법정동(2014.6월말)'!AK43:AK45)</f>
        <v>58</v>
      </c>
      <c r="AL28" s="23">
        <f>SUM('법정동(2014.6월말)'!AL43:AL45)</f>
        <v>201840</v>
      </c>
      <c r="AM28" s="11">
        <f>SUM('법정동(2014.6월말)'!AM43:AM45)</f>
        <v>231</v>
      </c>
      <c r="AN28" s="23">
        <f>SUM('법정동(2014.6월말)'!AN43:AN45)</f>
        <v>119944</v>
      </c>
      <c r="AO28" s="11">
        <f>SUM('법정동(2014.6월말)'!AO43:AO45)</f>
        <v>58</v>
      </c>
      <c r="AP28" s="23">
        <f>SUM('법정동(2014.6월말)'!AP43:AP45)</f>
        <v>0</v>
      </c>
      <c r="AQ28" s="11">
        <f>SUM('법정동(2014.6월말)'!AQ43:AQ45)</f>
        <v>0</v>
      </c>
      <c r="AR28" s="23">
        <f>SUM('법정동(2014.6월말)'!AR43:AR45)</f>
        <v>3567</v>
      </c>
      <c r="AS28" s="11">
        <f>SUM('법정동(2014.6월말)'!AS43:AS45)</f>
        <v>7</v>
      </c>
      <c r="AT28" s="23">
        <f>SUM('법정동(2014.6월말)'!AT43:AT45)</f>
        <v>0</v>
      </c>
      <c r="AU28" s="11">
        <f>SUM('법정동(2014.6월말)'!AU43:AU45)</f>
        <v>0</v>
      </c>
      <c r="AV28" s="23">
        <f>SUM('법정동(2014.6월말)'!AV43:AV45)</f>
        <v>514788</v>
      </c>
      <c r="AW28" s="11">
        <f>SUM('법정동(2014.6월말)'!AW43:AW45)</f>
        <v>2</v>
      </c>
      <c r="AX28" s="23">
        <f>SUM('법정동(2014.6월말)'!AX43:AX45)</f>
        <v>0</v>
      </c>
      <c r="AY28" s="11">
        <f>SUM('법정동(2014.6월말)'!AY43:AY45)</f>
        <v>0</v>
      </c>
      <c r="AZ28" s="23">
        <f>SUM('법정동(2014.6월말)'!AZ43:AZ45)</f>
        <v>9549</v>
      </c>
      <c r="BA28" s="11">
        <f>SUM('법정동(2014.6월말)'!BA43:BA45)</f>
        <v>7</v>
      </c>
      <c r="BB28" s="23">
        <f>SUM('법정동(2014.6월말)'!BB43:BB45)</f>
        <v>0</v>
      </c>
      <c r="BC28" s="11">
        <f>SUM('법정동(2014.6월말)'!BC43:BC45)</f>
        <v>0</v>
      </c>
      <c r="BD28" s="23">
        <f>SUM('법정동(2014.6월말)'!BD43:BD45)</f>
        <v>11926</v>
      </c>
      <c r="BE28" s="11">
        <f>SUM('법정동(2014.6월말)'!BE43:BE45)</f>
        <v>18</v>
      </c>
      <c r="BF28" s="23">
        <f>SUM('법정동(2014.6월말)'!BF43:BF45)</f>
        <v>101692.6</v>
      </c>
      <c r="BG28" s="12">
        <f>SUM('법정동(2014.6월말)'!BG43:BG45)</f>
        <v>133</v>
      </c>
    </row>
    <row r="29" spans="1:59" s="5" customFormat="1" ht="20.25" customHeight="1">
      <c r="A29" s="22" t="s">
        <v>175</v>
      </c>
      <c r="B29" s="10">
        <f>SUM('법정동(2014.6월말)'!B46:B51,'법정동(2014.6월말)'!B53:B56)</f>
        <v>72452427.299999997</v>
      </c>
      <c r="C29" s="11">
        <f>SUM('법정동(2014.6월말)'!C46:C51,'법정동(2014.6월말)'!C53:C56)</f>
        <v>19136</v>
      </c>
      <c r="D29" s="23">
        <f>SUM('법정동(2014.6월말)'!D46:D51,'법정동(2014.6월말)'!D53:D56)</f>
        <v>2808174</v>
      </c>
      <c r="E29" s="11">
        <f>SUM('법정동(2014.6월말)'!E46:E51,'법정동(2014.6월말)'!E53:E56)</f>
        <v>3417</v>
      </c>
      <c r="F29" s="23">
        <f>SUM('법정동(2014.6월말)'!F46:F51,'법정동(2014.6월말)'!F53:F56)</f>
        <v>3166392.5</v>
      </c>
      <c r="G29" s="11">
        <f>SUM('법정동(2014.6월말)'!G46:G51,'법정동(2014.6월말)'!G53:G56)</f>
        <v>3500</v>
      </c>
      <c r="H29" s="23">
        <f>SUM('법정동(2014.6월말)'!H46:H51,'법정동(2014.6월말)'!H53:H56)</f>
        <v>36339</v>
      </c>
      <c r="I29" s="11">
        <f>SUM('법정동(2014.6월말)'!I46:I51,'법정동(2014.6월말)'!I53:I56)</f>
        <v>14</v>
      </c>
      <c r="J29" s="23">
        <f>SUM('법정동(2014.6월말)'!J46:J51,'법정동(2014.6월말)'!J53:J56)</f>
        <v>7471</v>
      </c>
      <c r="K29" s="11">
        <f>SUM('법정동(2014.6월말)'!K46:K51,'법정동(2014.6월말)'!K53:K56)</f>
        <v>5</v>
      </c>
      <c r="L29" s="23">
        <f>SUM('법정동(2014.6월말)'!L46:L51,'법정동(2014.6월말)'!L53:L56)</f>
        <v>38649996.600000001</v>
      </c>
      <c r="M29" s="11">
        <f>SUM('법정동(2014.6월말)'!M46:M51,'법정동(2014.6월말)'!M53:M56)</f>
        <v>3470</v>
      </c>
      <c r="N29" s="23">
        <f>SUM('법정동(2014.6월말)'!N46:N51,'법정동(2014.6월말)'!N53:N56)</f>
        <v>0</v>
      </c>
      <c r="O29" s="23">
        <f>SUM('법정동(2014.6월말)'!O46:O51,'법정동(2014.6월말)'!O53:O56)</f>
        <v>0</v>
      </c>
      <c r="P29" s="23">
        <f>SUM('법정동(2014.6월말)'!P46:P51,'법정동(2014.6월말)'!P53:P56)</f>
        <v>0</v>
      </c>
      <c r="Q29" s="11">
        <f>SUM('법정동(2014.6월말)'!Q46:Q51,'법정동(2014.6월말)'!Q53:Q56)</f>
        <v>0</v>
      </c>
      <c r="R29" s="23">
        <f>SUM('법정동(2014.6월말)'!R46:R51,'법정동(2014.6월말)'!R53:R56)</f>
        <v>1385738.5</v>
      </c>
      <c r="S29" s="11">
        <f>SUM('법정동(2014.6월말)'!S46:S51,'법정동(2014.6월말)'!S53:S56)</f>
        <v>2121</v>
      </c>
      <c r="T29" s="23">
        <f>SUM('법정동(2014.6월말)'!T46:T51,'법정동(2014.6월말)'!T53:T56)</f>
        <v>17815355.599999998</v>
      </c>
      <c r="U29" s="11">
        <f>SUM('법정동(2014.6월말)'!U46:U51,'법정동(2014.6월말)'!U53:U56)</f>
        <v>729</v>
      </c>
      <c r="V29" s="23">
        <f>SUM('법정동(2014.6월말)'!V46:V51,'법정동(2014.6월말)'!V53:V56)</f>
        <v>62608</v>
      </c>
      <c r="W29" s="11">
        <f>SUM('법정동(2014.6월말)'!W46:W51,'법정동(2014.6월말)'!W53:W56)</f>
        <v>12</v>
      </c>
      <c r="X29" s="23">
        <f>SUM('법정동(2014.6월말)'!X46:X51,'법정동(2014.6월말)'!X53:X56)</f>
        <v>17007.7</v>
      </c>
      <c r="Y29" s="11">
        <f>SUM('법정동(2014.6월말)'!Y46:Y51,'법정동(2014.6월말)'!Y53:Y56)</f>
        <v>16</v>
      </c>
      <c r="Z29" s="23">
        <f>SUM('법정동(2014.6월말)'!Z46:Z51,'법정동(2014.6월말)'!Z53:Z56)</f>
        <v>344105.9</v>
      </c>
      <c r="AA29" s="11">
        <f>SUM('법정동(2014.6월말)'!AA46:AA51,'법정동(2014.6월말)'!AA53:AA56)</f>
        <v>48</v>
      </c>
      <c r="AB29" s="23">
        <f>SUM('법정동(2014.6월말)'!AB46:AB51,'법정동(2014.6월말)'!AB53:AB56)</f>
        <v>23822.400000000001</v>
      </c>
      <c r="AC29" s="11">
        <f>SUM('법정동(2014.6월말)'!AC46:AC51,'법정동(2014.6월말)'!AC53:AC56)</f>
        <v>12</v>
      </c>
      <c r="AD29" s="23">
        <f>SUM('법정동(2014.6월말)'!AD46:AD51,'법정동(2014.6월말)'!AD53:AD56)</f>
        <v>2952332.6999999997</v>
      </c>
      <c r="AE29" s="11">
        <f>SUM('법정동(2014.6월말)'!AE46:AE51,'법정동(2014.6월말)'!AE53:AE56)</f>
        <v>3763</v>
      </c>
      <c r="AF29" s="23">
        <f>SUM('법정동(2014.6월말)'!AF46:AF51,'법정동(2014.6월말)'!AF53:AF56)</f>
        <v>275135</v>
      </c>
      <c r="AG29" s="11">
        <f>SUM('법정동(2014.6월말)'!AG46:AG51,'법정동(2014.6월말)'!AG53:AG56)</f>
        <v>183</v>
      </c>
      <c r="AH29" s="23">
        <f>SUM('법정동(2014.6월말)'!AH46:AH51,'법정동(2014.6월말)'!AH53:AH56)</f>
        <v>129409.20000000001</v>
      </c>
      <c r="AI29" s="11">
        <f>SUM('법정동(2014.6월말)'!AI46:AI51,'법정동(2014.6월말)'!AI53:AI56)</f>
        <v>71</v>
      </c>
      <c r="AJ29" s="23">
        <f>SUM('법정동(2014.6월말)'!AJ46:AJ51,'법정동(2014.6월말)'!AJ53:AJ56)</f>
        <v>1019500.2000000001</v>
      </c>
      <c r="AK29" s="11">
        <f>SUM('법정동(2014.6월말)'!AK46:AK51,'법정동(2014.6월말)'!AK53:AK56)</f>
        <v>327</v>
      </c>
      <c r="AL29" s="23">
        <f>SUM('법정동(2014.6월말)'!AL46:AL51,'법정동(2014.6월말)'!AL53:AL56)</f>
        <v>418265.5</v>
      </c>
      <c r="AM29" s="11">
        <f>SUM('법정동(2014.6월말)'!AM46:AM51,'법정동(2014.6월말)'!AM53:AM56)</f>
        <v>354</v>
      </c>
      <c r="AN29" s="23">
        <f>SUM('법정동(2014.6월말)'!AN46:AN51,'법정동(2014.6월말)'!AN53:AN56)</f>
        <v>201243</v>
      </c>
      <c r="AO29" s="11">
        <f>SUM('법정동(2014.6월말)'!AO46:AO51,'법정동(2014.6월말)'!AO53:AO56)</f>
        <v>187</v>
      </c>
      <c r="AP29" s="23">
        <f>SUM('법정동(2014.6월말)'!AP46:AP51,'법정동(2014.6월말)'!AP53:AP56)</f>
        <v>0</v>
      </c>
      <c r="AQ29" s="11">
        <f>SUM('법정동(2014.6월말)'!AQ46:AQ51,'법정동(2014.6월말)'!AQ53:AQ56)</f>
        <v>0</v>
      </c>
      <c r="AR29" s="23">
        <f>SUM('법정동(2014.6월말)'!AR46:AR51,'법정동(2014.6월말)'!AR53:AR56)</f>
        <v>65088.7</v>
      </c>
      <c r="AS29" s="11">
        <f>SUM('법정동(2014.6월말)'!AS46:AS51,'법정동(2014.6월말)'!AS53:AS56)</f>
        <v>28</v>
      </c>
      <c r="AT29" s="23">
        <f>SUM('법정동(2014.6월말)'!AT46:AT51,'법정동(2014.6월말)'!AT53:AT56)</f>
        <v>105263.99999999999</v>
      </c>
      <c r="AU29" s="11">
        <f>SUM('법정동(2014.6월말)'!AU46:AU51,'법정동(2014.6월말)'!AU53:AU56)</f>
        <v>13</v>
      </c>
      <c r="AV29" s="23">
        <f>SUM('법정동(2014.6월말)'!AV46:AV51,'법정동(2014.6월말)'!AV53:AV56)</f>
        <v>1544</v>
      </c>
      <c r="AW29" s="11">
        <f>SUM('법정동(2014.6월말)'!AW46:AW51,'법정동(2014.6월말)'!AW53:AW56)</f>
        <v>2</v>
      </c>
      <c r="AX29" s="23">
        <f>SUM('법정동(2014.6월말)'!AX46:AX51,'법정동(2014.6월말)'!AX53:AX56)</f>
        <v>0</v>
      </c>
      <c r="AY29" s="11">
        <f>SUM('법정동(2014.6월말)'!AY46:AY51,'법정동(2014.6월말)'!AY53:AY56)</f>
        <v>0</v>
      </c>
      <c r="AZ29" s="23">
        <f>SUM('법정동(2014.6월말)'!AZ46:AZ51,'법정동(2014.6월말)'!AZ53:AZ56)</f>
        <v>37336</v>
      </c>
      <c r="BA29" s="11">
        <f>SUM('법정동(2014.6월말)'!BA46:BA51,'법정동(2014.6월말)'!BA53:BA56)</f>
        <v>30</v>
      </c>
      <c r="BB29" s="23">
        <f>SUM('법정동(2014.6월말)'!BB46:BB51,'법정동(2014.6월말)'!BB53:BB56)</f>
        <v>0</v>
      </c>
      <c r="BC29" s="11">
        <f>SUM('법정동(2014.6월말)'!BC46:BC51,'법정동(2014.6월말)'!BC53:BC56)</f>
        <v>0</v>
      </c>
      <c r="BD29" s="23">
        <f>SUM('법정동(2014.6월말)'!BD46:BD51,'법정동(2014.6월말)'!BD53:BD56)</f>
        <v>86797</v>
      </c>
      <c r="BE29" s="11">
        <f>SUM('법정동(2014.6월말)'!BE46:BE51,'법정동(2014.6월말)'!BE53:BE56)</f>
        <v>109</v>
      </c>
      <c r="BF29" s="23">
        <f>SUM('법정동(2014.6월말)'!BF46:BF51,'법정동(2014.6월말)'!BF53:BF56)</f>
        <v>2843500.8000000003</v>
      </c>
      <c r="BG29" s="12">
        <f>SUM('법정동(2014.6월말)'!BG46:BG51,'법정동(2014.6월말)'!BG53:BG56)</f>
        <v>725</v>
      </c>
    </row>
    <row r="30" spans="1:59" s="5" customFormat="1" ht="20.25" customHeight="1">
      <c r="A30" s="24" t="s">
        <v>176</v>
      </c>
      <c r="B30" s="69">
        <f>SUM('법정동(2014.6월말)'!B52)</f>
        <v>11514088.6</v>
      </c>
      <c r="C30" s="26">
        <f>SUM('법정동(2014.6월말)'!C52)</f>
        <v>5835</v>
      </c>
      <c r="D30" s="25">
        <f>SUM('법정동(2014.6월말)'!D52)</f>
        <v>1321692</v>
      </c>
      <c r="E30" s="26">
        <f>SUM('법정동(2014.6월말)'!E52)</f>
        <v>1328</v>
      </c>
      <c r="F30" s="25">
        <f>SUM('법정동(2014.6월말)'!F52)</f>
        <v>934534</v>
      </c>
      <c r="G30" s="26">
        <f>SUM('법정동(2014.6월말)'!G52)</f>
        <v>1081</v>
      </c>
      <c r="H30" s="25">
        <f>SUM('법정동(2014.6월말)'!H52)</f>
        <v>3155</v>
      </c>
      <c r="I30" s="26">
        <f>SUM('법정동(2014.6월말)'!I52)</f>
        <v>3</v>
      </c>
      <c r="J30" s="25">
        <f>SUM('법정동(2014.6월말)'!J52)</f>
        <v>1592</v>
      </c>
      <c r="K30" s="26">
        <f>SUM('법정동(2014.6월말)'!K52)</f>
        <v>4</v>
      </c>
      <c r="L30" s="25">
        <f>SUM('법정동(2014.6월말)'!L52)</f>
        <v>5652085</v>
      </c>
      <c r="M30" s="26">
        <f>SUM('법정동(2014.6월말)'!M52)</f>
        <v>1683</v>
      </c>
      <c r="N30" s="25">
        <f>SUM('법정동(2014.6월말)'!N52)</f>
        <v>0</v>
      </c>
      <c r="O30" s="25">
        <f>SUM('법정동(2014.6월말)'!O52)</f>
        <v>0</v>
      </c>
      <c r="P30" s="25">
        <f>SUM('법정동(2014.6월말)'!P52)</f>
        <v>0</v>
      </c>
      <c r="Q30" s="26">
        <f>SUM('법정동(2014.6월말)'!Q52)</f>
        <v>0</v>
      </c>
      <c r="R30" s="25">
        <f>SUM('법정동(2014.6월말)'!R52)</f>
        <v>181999</v>
      </c>
      <c r="S30" s="26">
        <f>SUM('법정동(2014.6월말)'!S52)</f>
        <v>667</v>
      </c>
      <c r="T30" s="25">
        <f>SUM('법정동(2014.6월말)'!T52)</f>
        <v>0</v>
      </c>
      <c r="U30" s="26">
        <f>SUM('법정동(2014.6월말)'!U52)</f>
        <v>0</v>
      </c>
      <c r="V30" s="25">
        <f>SUM('법정동(2014.6월말)'!V52)</f>
        <v>18801</v>
      </c>
      <c r="W30" s="26">
        <f>SUM('법정동(2014.6월말)'!W52)</f>
        <v>4</v>
      </c>
      <c r="X30" s="25">
        <f>SUM('법정동(2014.6월말)'!X52)</f>
        <v>28</v>
      </c>
      <c r="Y30" s="26">
        <f>SUM('법정동(2014.6월말)'!Y52)</f>
        <v>1</v>
      </c>
      <c r="Z30" s="25">
        <f>SUM('법정동(2014.6월말)'!Z52)</f>
        <v>589</v>
      </c>
      <c r="AA30" s="26">
        <f>SUM('법정동(2014.6월말)'!AA52)</f>
        <v>1</v>
      </c>
      <c r="AB30" s="25">
        <f>SUM('법정동(2014.6월말)'!AB52)</f>
        <v>3651</v>
      </c>
      <c r="AC30" s="26">
        <f>SUM('법정동(2014.6월말)'!AC52)</f>
        <v>6</v>
      </c>
      <c r="AD30" s="25">
        <f>SUM('법정동(2014.6월말)'!AD52)</f>
        <v>137776</v>
      </c>
      <c r="AE30" s="26">
        <f>SUM('법정동(2014.6월말)'!AE52)</f>
        <v>898</v>
      </c>
      <c r="AF30" s="25">
        <f>SUM('법정동(2014.6월말)'!AF52)</f>
        <v>0</v>
      </c>
      <c r="AG30" s="26">
        <f>SUM('법정동(2014.6월말)'!AG52)</f>
        <v>0</v>
      </c>
      <c r="AH30" s="25">
        <f>SUM('법정동(2014.6월말)'!AH52)</f>
        <v>113398.6</v>
      </c>
      <c r="AI30" s="26">
        <f>SUM('법정동(2014.6월말)'!AI52)</f>
        <v>13</v>
      </c>
      <c r="AJ30" s="25">
        <f>SUM('법정동(2014.6월말)'!AJ52)</f>
        <v>15454</v>
      </c>
      <c r="AK30" s="26">
        <f>SUM('법정동(2014.6월말)'!AK52)</f>
        <v>2</v>
      </c>
      <c r="AL30" s="25">
        <f>SUM('법정동(2014.6월말)'!AL52)</f>
        <v>63958</v>
      </c>
      <c r="AM30" s="26">
        <f>SUM('법정동(2014.6월말)'!AM52)</f>
        <v>27</v>
      </c>
      <c r="AN30" s="25">
        <f>SUM('법정동(2014.6월말)'!AN52)</f>
        <v>22036</v>
      </c>
      <c r="AO30" s="26">
        <f>SUM('법정동(2014.6월말)'!AO52)</f>
        <v>27</v>
      </c>
      <c r="AP30" s="25">
        <f>SUM('법정동(2014.6월말)'!AP52)</f>
        <v>0</v>
      </c>
      <c r="AQ30" s="26">
        <f>SUM('법정동(2014.6월말)'!AQ52)</f>
        <v>0</v>
      </c>
      <c r="AR30" s="25">
        <f>SUM('법정동(2014.6월말)'!AR52)</f>
        <v>0</v>
      </c>
      <c r="AS30" s="26">
        <f>SUM('법정동(2014.6월말)'!AS52)</f>
        <v>0</v>
      </c>
      <c r="AT30" s="25">
        <f>SUM('법정동(2014.6월말)'!AT52)</f>
        <v>0</v>
      </c>
      <c r="AU30" s="26">
        <f>SUM('법정동(2014.6월말)'!AU52)</f>
        <v>0</v>
      </c>
      <c r="AV30" s="25">
        <f>SUM('법정동(2014.6월말)'!AV52)</f>
        <v>0</v>
      </c>
      <c r="AW30" s="26">
        <f>SUM('법정동(2014.6월말)'!AW52)</f>
        <v>0</v>
      </c>
      <c r="AX30" s="25">
        <f>SUM('법정동(2014.6월말)'!AX52)</f>
        <v>0</v>
      </c>
      <c r="AY30" s="26">
        <f>SUM('법정동(2014.6월말)'!AY52)</f>
        <v>0</v>
      </c>
      <c r="AZ30" s="25">
        <f>SUM('법정동(2014.6월말)'!AZ52)</f>
        <v>3681</v>
      </c>
      <c r="BA30" s="26">
        <f>SUM('법정동(2014.6월말)'!BA52)</f>
        <v>2</v>
      </c>
      <c r="BB30" s="25">
        <f>SUM('법정동(2014.6월말)'!BB52)</f>
        <v>0</v>
      </c>
      <c r="BC30" s="26">
        <f>SUM('법정동(2014.6월말)'!BC52)</f>
        <v>0</v>
      </c>
      <c r="BD30" s="25">
        <f>SUM('법정동(2014.6월말)'!BD52)</f>
        <v>29108</v>
      </c>
      <c r="BE30" s="26">
        <f>SUM('법정동(2014.6월말)'!BE52)</f>
        <v>39</v>
      </c>
      <c r="BF30" s="25">
        <f>SUM('법정동(2014.6월말)'!BF52)</f>
        <v>3010551</v>
      </c>
      <c r="BG30" s="27">
        <f>SUM('법정동(2014.6월말)'!BG52)</f>
        <v>49</v>
      </c>
    </row>
    <row r="31" spans="1:59" ht="17.25" customHeight="1">
      <c r="B31" s="93"/>
    </row>
    <row r="32" spans="1:59" ht="17.25" customHeight="1">
      <c r="B32" s="94"/>
    </row>
    <row r="33" spans="2:2" ht="17.25" customHeight="1">
      <c r="B33" s="94"/>
    </row>
  </sheetData>
  <mergeCells count="29">
    <mergeCell ref="AJ1:AK1"/>
    <mergeCell ref="AL1:AM1"/>
    <mergeCell ref="AN1:AO1"/>
    <mergeCell ref="AP1:AQ1"/>
    <mergeCell ref="AF1:AG1"/>
    <mergeCell ref="AH1:AI1"/>
    <mergeCell ref="BF1:BG1"/>
    <mergeCell ref="AR1:AS1"/>
    <mergeCell ref="AT1:AU1"/>
    <mergeCell ref="AV1:AW1"/>
    <mergeCell ref="AX1:AY1"/>
    <mergeCell ref="BD1:BE1"/>
    <mergeCell ref="BB1:BC1"/>
    <mergeCell ref="A1:A2"/>
    <mergeCell ref="AZ1:BA1"/>
    <mergeCell ref="AB1:AC1"/>
    <mergeCell ref="AD1:AE1"/>
    <mergeCell ref="T1:U1"/>
    <mergeCell ref="V1:W1"/>
    <mergeCell ref="X1:Y1"/>
    <mergeCell ref="J1:K1"/>
    <mergeCell ref="L1:M1"/>
    <mergeCell ref="R1:S1"/>
    <mergeCell ref="N1:O1"/>
    <mergeCell ref="P1:Q1"/>
    <mergeCell ref="B1:C1"/>
    <mergeCell ref="D1:E1"/>
    <mergeCell ref="F1:G1"/>
    <mergeCell ref="H1:I1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69" activePane="bottomRight" state="frozen"/>
      <selection pane="topRight" activeCell="B1" sqref="B1"/>
      <selection pane="bottomLeft" activeCell="A3" sqref="A3"/>
      <selection pane="bottomRight" activeCell="C75" sqref="C75"/>
    </sheetView>
  </sheetViews>
  <sheetFormatPr defaultColWidth="14.5" defaultRowHeight="21.75" customHeight="1"/>
  <cols>
    <col min="1" max="16384" width="14.5" style="85"/>
  </cols>
  <sheetData>
    <row r="1" spans="1:59" s="82" customFormat="1" ht="21.75" customHeight="1">
      <c r="A1" s="103" t="s">
        <v>121</v>
      </c>
      <c r="B1" s="101" t="s">
        <v>6</v>
      </c>
      <c r="C1" s="101"/>
      <c r="D1" s="101" t="s">
        <v>0</v>
      </c>
      <c r="E1" s="101"/>
      <c r="F1" s="101" t="s">
        <v>1</v>
      </c>
      <c r="G1" s="101"/>
      <c r="H1" s="101" t="s">
        <v>123</v>
      </c>
      <c r="I1" s="101"/>
      <c r="J1" s="101" t="s">
        <v>124</v>
      </c>
      <c r="K1" s="101"/>
      <c r="L1" s="101" t="s">
        <v>125</v>
      </c>
      <c r="M1" s="101"/>
      <c r="N1" s="101" t="s">
        <v>126</v>
      </c>
      <c r="O1" s="101"/>
      <c r="P1" s="101" t="s">
        <v>127</v>
      </c>
      <c r="Q1" s="101"/>
      <c r="R1" s="101" t="s">
        <v>2</v>
      </c>
      <c r="S1" s="101"/>
      <c r="T1" s="101" t="s">
        <v>128</v>
      </c>
      <c r="U1" s="101"/>
      <c r="V1" s="101" t="s">
        <v>129</v>
      </c>
      <c r="W1" s="101"/>
      <c r="X1" s="101" t="s">
        <v>130</v>
      </c>
      <c r="Y1" s="101"/>
      <c r="Z1" s="101" t="s">
        <v>131</v>
      </c>
      <c r="AA1" s="101"/>
      <c r="AB1" s="101" t="s">
        <v>132</v>
      </c>
      <c r="AC1" s="101"/>
      <c r="AD1" s="101" t="s">
        <v>133</v>
      </c>
      <c r="AE1" s="101"/>
      <c r="AF1" s="101" t="s">
        <v>134</v>
      </c>
      <c r="AG1" s="101"/>
      <c r="AH1" s="101" t="s">
        <v>135</v>
      </c>
      <c r="AI1" s="101"/>
      <c r="AJ1" s="101" t="s">
        <v>136</v>
      </c>
      <c r="AK1" s="101"/>
      <c r="AL1" s="101" t="s">
        <v>137</v>
      </c>
      <c r="AM1" s="101"/>
      <c r="AN1" s="101" t="s">
        <v>138</v>
      </c>
      <c r="AO1" s="101"/>
      <c r="AP1" s="101" t="s">
        <v>139</v>
      </c>
      <c r="AQ1" s="101"/>
      <c r="AR1" s="101" t="s">
        <v>140</v>
      </c>
      <c r="AS1" s="101"/>
      <c r="AT1" s="101" t="s">
        <v>141</v>
      </c>
      <c r="AU1" s="101"/>
      <c r="AV1" s="101" t="s">
        <v>142</v>
      </c>
      <c r="AW1" s="101"/>
      <c r="AX1" s="101" t="s">
        <v>143</v>
      </c>
      <c r="AY1" s="101"/>
      <c r="AZ1" s="101" t="s">
        <v>144</v>
      </c>
      <c r="BA1" s="101"/>
      <c r="BB1" s="101" t="s">
        <v>145</v>
      </c>
      <c r="BC1" s="101"/>
      <c r="BD1" s="101" t="s">
        <v>146</v>
      </c>
      <c r="BE1" s="101"/>
      <c r="BF1" s="101" t="s">
        <v>147</v>
      </c>
      <c r="BG1" s="102"/>
    </row>
    <row r="2" spans="1:59" s="82" customFormat="1" ht="21.75" customHeight="1" thickBot="1">
      <c r="A2" s="104"/>
      <c r="B2" s="90" t="s">
        <v>3</v>
      </c>
      <c r="C2" s="90" t="s">
        <v>4</v>
      </c>
      <c r="D2" s="90" t="s">
        <v>3</v>
      </c>
      <c r="E2" s="90" t="s">
        <v>4</v>
      </c>
      <c r="F2" s="90" t="s">
        <v>3</v>
      </c>
      <c r="G2" s="90" t="s">
        <v>4</v>
      </c>
      <c r="H2" s="90" t="s">
        <v>3</v>
      </c>
      <c r="I2" s="90" t="s">
        <v>4</v>
      </c>
      <c r="J2" s="90" t="s">
        <v>3</v>
      </c>
      <c r="K2" s="90" t="s">
        <v>4</v>
      </c>
      <c r="L2" s="90" t="s">
        <v>3</v>
      </c>
      <c r="M2" s="90" t="s">
        <v>4</v>
      </c>
      <c r="N2" s="90" t="s">
        <v>3</v>
      </c>
      <c r="O2" s="90" t="s">
        <v>4</v>
      </c>
      <c r="P2" s="90" t="s">
        <v>3</v>
      </c>
      <c r="Q2" s="90" t="s">
        <v>4</v>
      </c>
      <c r="R2" s="90" t="s">
        <v>3</v>
      </c>
      <c r="S2" s="90" t="s">
        <v>4</v>
      </c>
      <c r="T2" s="90" t="s">
        <v>3</v>
      </c>
      <c r="U2" s="90" t="s">
        <v>4</v>
      </c>
      <c r="V2" s="90" t="s">
        <v>3</v>
      </c>
      <c r="W2" s="90" t="s">
        <v>4</v>
      </c>
      <c r="X2" s="90" t="s">
        <v>3</v>
      </c>
      <c r="Y2" s="90" t="s">
        <v>4</v>
      </c>
      <c r="Z2" s="90" t="s">
        <v>3</v>
      </c>
      <c r="AA2" s="90" t="s">
        <v>4</v>
      </c>
      <c r="AB2" s="90" t="s">
        <v>3</v>
      </c>
      <c r="AC2" s="90" t="s">
        <v>4</v>
      </c>
      <c r="AD2" s="90" t="s">
        <v>3</v>
      </c>
      <c r="AE2" s="90" t="s">
        <v>4</v>
      </c>
      <c r="AF2" s="90" t="s">
        <v>3</v>
      </c>
      <c r="AG2" s="90" t="s">
        <v>4</v>
      </c>
      <c r="AH2" s="90" t="s">
        <v>3</v>
      </c>
      <c r="AI2" s="90" t="s">
        <v>4</v>
      </c>
      <c r="AJ2" s="90" t="s">
        <v>3</v>
      </c>
      <c r="AK2" s="90" t="s">
        <v>4</v>
      </c>
      <c r="AL2" s="90" t="s">
        <v>3</v>
      </c>
      <c r="AM2" s="90" t="s">
        <v>4</v>
      </c>
      <c r="AN2" s="90" t="s">
        <v>3</v>
      </c>
      <c r="AO2" s="90" t="s">
        <v>4</v>
      </c>
      <c r="AP2" s="90" t="s">
        <v>3</v>
      </c>
      <c r="AQ2" s="90" t="s">
        <v>4</v>
      </c>
      <c r="AR2" s="90" t="s">
        <v>3</v>
      </c>
      <c r="AS2" s="90" t="s">
        <v>4</v>
      </c>
      <c r="AT2" s="90" t="s">
        <v>3</v>
      </c>
      <c r="AU2" s="90" t="s">
        <v>4</v>
      </c>
      <c r="AV2" s="90" t="s">
        <v>3</v>
      </c>
      <c r="AW2" s="90" t="s">
        <v>4</v>
      </c>
      <c r="AX2" s="90" t="s">
        <v>3</v>
      </c>
      <c r="AY2" s="90" t="s">
        <v>4</v>
      </c>
      <c r="AZ2" s="90" t="s">
        <v>3</v>
      </c>
      <c r="BA2" s="90" t="s">
        <v>4</v>
      </c>
      <c r="BB2" s="90" t="s">
        <v>3</v>
      </c>
      <c r="BC2" s="90" t="s">
        <v>4</v>
      </c>
      <c r="BD2" s="90" t="s">
        <v>3</v>
      </c>
      <c r="BE2" s="90" t="s">
        <v>4</v>
      </c>
      <c r="BF2" s="90" t="s">
        <v>3</v>
      </c>
      <c r="BG2" s="91" t="s">
        <v>4</v>
      </c>
    </row>
    <row r="3" spans="1:59" s="83" customFormat="1" ht="21.75" customHeight="1" thickTop="1">
      <c r="A3" s="86" t="s">
        <v>5</v>
      </c>
      <c r="B3" s="87">
        <f>'법정동(2014.6월말)'!B5-'법정동(2013년말)'!B7</f>
        <v>4476963.1000000238</v>
      </c>
      <c r="C3" s="87">
        <f>'법정동(2014.6월말)'!C5-'법정동(2013년말)'!C7</f>
        <v>-67</v>
      </c>
      <c r="D3" s="87">
        <f>'법정동(2014.6월말)'!D5-'법정동(2013년말)'!D7</f>
        <v>-128240.10000000149</v>
      </c>
      <c r="E3" s="87">
        <f>'법정동(2014.6월말)'!E5-'법정동(2013년말)'!E7</f>
        <v>-145</v>
      </c>
      <c r="F3" s="87">
        <f>'법정동(2014.6월말)'!F5-'법정동(2013년말)'!F7</f>
        <v>-209820.89999999851</v>
      </c>
      <c r="G3" s="87">
        <f>'법정동(2014.6월말)'!G5-'법정동(2013년말)'!G7</f>
        <v>-169</v>
      </c>
      <c r="H3" s="87">
        <f>'법정동(2014.6월말)'!H5-'법정동(2013년말)'!H7</f>
        <v>-3413</v>
      </c>
      <c r="I3" s="87">
        <f>'법정동(2014.6월말)'!I5-'법정동(2013년말)'!I7</f>
        <v>-3</v>
      </c>
      <c r="J3" s="87">
        <f>'법정동(2014.6월말)'!J5-'법정동(2013년말)'!J7</f>
        <v>-875</v>
      </c>
      <c r="K3" s="87">
        <f>'법정동(2014.6월말)'!K5-'법정동(2013년말)'!K7</f>
        <v>0</v>
      </c>
      <c r="L3" s="87">
        <f>'법정동(2014.6월말)'!L5-'법정동(2013년말)'!L7</f>
        <v>-251893.10000002384</v>
      </c>
      <c r="M3" s="87">
        <f>'법정동(2014.6월말)'!M5-'법정동(2013년말)'!M7</f>
        <v>-72</v>
      </c>
      <c r="N3" s="87">
        <f>'법정동(2014.6월말)'!N5-'법정동(2013년말)'!N7</f>
        <v>0</v>
      </c>
      <c r="O3" s="87">
        <f>'법정동(2014.6월말)'!O5-'법정동(2013년말)'!O7</f>
        <v>0</v>
      </c>
      <c r="P3" s="87">
        <f>'법정동(2014.6월말)'!P5-'법정동(2013년말)'!P7</f>
        <v>0</v>
      </c>
      <c r="Q3" s="87">
        <f>'법정동(2014.6월말)'!Q5-'법정동(2013년말)'!Q7</f>
        <v>0</v>
      </c>
      <c r="R3" s="87">
        <f>'법정동(2014.6월말)'!R5-'법정동(2013년말)'!R7</f>
        <v>101253.20000000298</v>
      </c>
      <c r="S3" s="87">
        <f>'법정동(2014.6월말)'!S5-'법정동(2013년말)'!S7</f>
        <v>18</v>
      </c>
      <c r="T3" s="87">
        <f>'법정동(2014.6월말)'!T5-'법정동(2013년말)'!T7</f>
        <v>3978155.7000000011</v>
      </c>
      <c r="U3" s="87">
        <f>'법정동(2014.6월말)'!U5-'법정동(2013년말)'!U7</f>
        <v>59</v>
      </c>
      <c r="V3" s="87">
        <f>'법정동(2014.6월말)'!V5-'법정동(2013년말)'!V7</f>
        <v>-384.89999999990687</v>
      </c>
      <c r="W3" s="87">
        <f>'법정동(2014.6월말)'!W5-'법정동(2013년말)'!W7</f>
        <v>-3</v>
      </c>
      <c r="X3" s="87">
        <f>'법정동(2014.6월말)'!X5-'법정동(2013년말)'!X7</f>
        <v>56594.800000000105</v>
      </c>
      <c r="Y3" s="87">
        <f>'법정동(2014.6월말)'!Y5-'법정동(2013년말)'!Y7</f>
        <v>12</v>
      </c>
      <c r="Z3" s="87">
        <f>'법정동(2014.6월말)'!Z5-'법정동(2013년말)'!Z7</f>
        <v>2745</v>
      </c>
      <c r="AA3" s="87">
        <f>'법정동(2014.6월말)'!AA5-'법정동(2013년말)'!AA7</f>
        <v>4</v>
      </c>
      <c r="AB3" s="87">
        <f>'법정동(2014.6월말)'!AB5-'법정동(2013년말)'!AB7</f>
        <v>9232</v>
      </c>
      <c r="AC3" s="87">
        <f>'법정동(2014.6월말)'!AC5-'법정동(2013년말)'!AC7</f>
        <v>7</v>
      </c>
      <c r="AD3" s="87">
        <f>'법정동(2014.6월말)'!AD5-'법정동(2013년말)'!AD7</f>
        <v>544806.80000000075</v>
      </c>
      <c r="AE3" s="87">
        <f>'법정동(2014.6월말)'!AE5-'법정동(2013년말)'!AE7</f>
        <v>178</v>
      </c>
      <c r="AF3" s="87">
        <f>'법정동(2014.6월말)'!AF5-'법정동(2013년말)'!AF7</f>
        <v>-433</v>
      </c>
      <c r="AG3" s="87">
        <f>'법정동(2014.6월말)'!AG5-'법정동(2013년말)'!AG7</f>
        <v>-8</v>
      </c>
      <c r="AH3" s="87">
        <f>'법정동(2014.6월말)'!AH5-'법정동(2013년말)'!AH7</f>
        <v>20997.70000000007</v>
      </c>
      <c r="AI3" s="87">
        <f>'법정동(2014.6월말)'!AI5-'법정동(2013년말)'!AI7</f>
        <v>4</v>
      </c>
      <c r="AJ3" s="87">
        <f>'법정동(2014.6월말)'!AJ5-'법정동(2013년말)'!AJ7</f>
        <v>116692.20000000019</v>
      </c>
      <c r="AK3" s="87">
        <f>'법정동(2014.6월말)'!AK5-'법정동(2013년말)'!AK7</f>
        <v>-1</v>
      </c>
      <c r="AL3" s="87">
        <f>'법정동(2014.6월말)'!AL5-'법정동(2013년말)'!AL7</f>
        <v>85612.099999999627</v>
      </c>
      <c r="AM3" s="87">
        <f>'법정동(2014.6월말)'!AM5-'법정동(2013년말)'!AM7</f>
        <v>20</v>
      </c>
      <c r="AN3" s="87">
        <f>'법정동(2014.6월말)'!AN5-'법정동(2013년말)'!AN7</f>
        <v>-240</v>
      </c>
      <c r="AO3" s="87">
        <f>'법정동(2014.6월말)'!AO5-'법정동(2013년말)'!AO7</f>
        <v>-1</v>
      </c>
      <c r="AP3" s="87">
        <f>'법정동(2014.6월말)'!AP5-'법정동(2013년말)'!AP7</f>
        <v>7186</v>
      </c>
      <c r="AQ3" s="87">
        <f>'법정동(2014.6월말)'!AQ5-'법정동(2013년말)'!AQ7</f>
        <v>5</v>
      </c>
      <c r="AR3" s="87">
        <f>'법정동(2014.6월말)'!AR5-'법정동(2013년말)'!AR7</f>
        <v>0</v>
      </c>
      <c r="AS3" s="87">
        <f>'법정동(2014.6월말)'!AS5-'법정동(2013년말)'!AS7</f>
        <v>0</v>
      </c>
      <c r="AT3" s="87">
        <f>'법정동(2014.6월말)'!AT5-'법정동(2013년말)'!AT7</f>
        <v>111639.10000000009</v>
      </c>
      <c r="AU3" s="87">
        <f>'법정동(2014.6월말)'!AU5-'법정동(2013년말)'!AU7</f>
        <v>10</v>
      </c>
      <c r="AV3" s="87">
        <f>'법정동(2014.6월말)'!AV5-'법정동(2013년말)'!AV7</f>
        <v>29489</v>
      </c>
      <c r="AW3" s="87">
        <f>'법정동(2014.6월말)'!AW5-'법정동(2013년말)'!AW7</f>
        <v>4</v>
      </c>
      <c r="AX3" s="87">
        <f>'법정동(2014.6월말)'!AX5-'법정동(2013년말)'!AX7</f>
        <v>0</v>
      </c>
      <c r="AY3" s="87">
        <f>'법정동(2014.6월말)'!AY5-'법정동(2013년말)'!AY7</f>
        <v>0</v>
      </c>
      <c r="AZ3" s="87">
        <f>'법정동(2014.6월말)'!AZ5-'법정동(2013년말)'!AZ7</f>
        <v>316</v>
      </c>
      <c r="BA3" s="87">
        <f>'법정동(2014.6월말)'!BA5-'법정동(2013년말)'!BA7</f>
        <v>2</v>
      </c>
      <c r="BB3" s="87">
        <f>'법정동(2014.6월말)'!BB5-'법정동(2013년말)'!BB7</f>
        <v>0</v>
      </c>
      <c r="BC3" s="87">
        <f>'법정동(2014.6월말)'!BC5-'법정동(2013년말)'!BC7</f>
        <v>0</v>
      </c>
      <c r="BD3" s="87">
        <f>'법정동(2014.6월말)'!BD5-'법정동(2013년말)'!BD7</f>
        <v>-456</v>
      </c>
      <c r="BE3" s="87">
        <f>'법정동(2014.6월말)'!BE5-'법정동(2013년말)'!BE7</f>
        <v>-4</v>
      </c>
      <c r="BF3" s="87">
        <f>'법정동(2014.6월말)'!BF5-'법정동(2013년말)'!BF7</f>
        <v>7999.5000000018626</v>
      </c>
      <c r="BG3" s="87">
        <f>'법정동(2014.6월말)'!BG5-'법정동(2013년말)'!BG7</f>
        <v>16</v>
      </c>
    </row>
    <row r="4" spans="1:59" s="84" customFormat="1" ht="21.75" customHeight="1">
      <c r="A4" s="88" t="s">
        <v>7</v>
      </c>
      <c r="B4" s="89">
        <f>'법정동(2014.6월말)'!B6-'법정동(2013년말)'!B8</f>
        <v>0</v>
      </c>
      <c r="C4" s="89">
        <f>'법정동(2014.6월말)'!C6-'법정동(2013년말)'!C8</f>
        <v>3</v>
      </c>
      <c r="D4" s="89">
        <f>'법정동(2014.6월말)'!D6-'법정동(2013년말)'!D8</f>
        <v>-1106</v>
      </c>
      <c r="E4" s="89">
        <f>'법정동(2014.6월말)'!E6-'법정동(2013년말)'!E8</f>
        <v>1</v>
      </c>
      <c r="F4" s="89">
        <f>'법정동(2014.6월말)'!F6-'법정동(2013년말)'!F8</f>
        <v>0</v>
      </c>
      <c r="G4" s="89">
        <f>'법정동(2014.6월말)'!G6-'법정동(2013년말)'!G8</f>
        <v>0</v>
      </c>
      <c r="H4" s="89">
        <f>'법정동(2014.6월말)'!H6-'법정동(2013년말)'!H8</f>
        <v>0</v>
      </c>
      <c r="I4" s="89">
        <f>'법정동(2014.6월말)'!I6-'법정동(2013년말)'!I8</f>
        <v>0</v>
      </c>
      <c r="J4" s="89">
        <f>'법정동(2014.6월말)'!J6-'법정동(2013년말)'!J8</f>
        <v>0</v>
      </c>
      <c r="K4" s="89">
        <f>'법정동(2014.6월말)'!K6-'법정동(2013년말)'!K8</f>
        <v>0</v>
      </c>
      <c r="L4" s="89">
        <f>'법정동(2014.6월말)'!L6-'법정동(2013년말)'!L8</f>
        <v>0</v>
      </c>
      <c r="M4" s="89">
        <f>'법정동(2014.6월말)'!M6-'법정동(2013년말)'!M8</f>
        <v>0</v>
      </c>
      <c r="N4" s="89">
        <f>'법정동(2014.6월말)'!N6-'법정동(2013년말)'!N8</f>
        <v>0</v>
      </c>
      <c r="O4" s="89">
        <f>'법정동(2014.6월말)'!O6-'법정동(2013년말)'!O8</f>
        <v>0</v>
      </c>
      <c r="P4" s="89">
        <f>'법정동(2014.6월말)'!P6-'법정동(2013년말)'!P8</f>
        <v>0</v>
      </c>
      <c r="Q4" s="89">
        <f>'법정동(2014.6월말)'!Q6-'법정동(2013년말)'!Q8</f>
        <v>0</v>
      </c>
      <c r="R4" s="89">
        <f>'법정동(2014.6월말)'!R6-'법정동(2013년말)'!R8</f>
        <v>1098</v>
      </c>
      <c r="S4" s="89">
        <f>'법정동(2014.6월말)'!S6-'법정동(2013년말)'!S8</f>
        <v>1</v>
      </c>
      <c r="T4" s="89">
        <f>'법정동(2014.6월말)'!T6-'법정동(2013년말)'!T8</f>
        <v>0</v>
      </c>
      <c r="U4" s="89">
        <f>'법정동(2014.6월말)'!U6-'법정동(2013년말)'!U8</f>
        <v>0</v>
      </c>
      <c r="V4" s="89">
        <f>'법정동(2014.6월말)'!V6-'법정동(2013년말)'!V8</f>
        <v>0</v>
      </c>
      <c r="W4" s="89">
        <f>'법정동(2014.6월말)'!W6-'법정동(2013년말)'!W8</f>
        <v>0</v>
      </c>
      <c r="X4" s="89">
        <f>'법정동(2014.6월말)'!X6-'법정동(2013년말)'!X8</f>
        <v>0</v>
      </c>
      <c r="Y4" s="89">
        <f>'법정동(2014.6월말)'!Y6-'법정동(2013년말)'!Y8</f>
        <v>0</v>
      </c>
      <c r="Z4" s="89">
        <f>'법정동(2014.6월말)'!Z6-'법정동(2013년말)'!Z8</f>
        <v>0</v>
      </c>
      <c r="AA4" s="89">
        <f>'법정동(2014.6월말)'!AA6-'법정동(2013년말)'!AA8</f>
        <v>0</v>
      </c>
      <c r="AB4" s="89">
        <f>'법정동(2014.6월말)'!AB6-'법정동(2013년말)'!AB8</f>
        <v>0</v>
      </c>
      <c r="AC4" s="89">
        <f>'법정동(2014.6월말)'!AC6-'법정동(2013년말)'!AC8</f>
        <v>0</v>
      </c>
      <c r="AD4" s="89">
        <f>'법정동(2014.6월말)'!AD6-'법정동(2013년말)'!AD8</f>
        <v>8</v>
      </c>
      <c r="AE4" s="89">
        <f>'법정동(2014.6월말)'!AE6-'법정동(2013년말)'!AE8</f>
        <v>1</v>
      </c>
      <c r="AF4" s="89">
        <f>'법정동(2014.6월말)'!AF6-'법정동(2013년말)'!AF8</f>
        <v>0</v>
      </c>
      <c r="AG4" s="89">
        <f>'법정동(2014.6월말)'!AG6-'법정동(2013년말)'!AG8</f>
        <v>0</v>
      </c>
      <c r="AH4" s="89">
        <f>'법정동(2014.6월말)'!AH6-'법정동(2013년말)'!AH8</f>
        <v>0</v>
      </c>
      <c r="AI4" s="89">
        <f>'법정동(2014.6월말)'!AI6-'법정동(2013년말)'!AI8</f>
        <v>0</v>
      </c>
      <c r="AJ4" s="89">
        <f>'법정동(2014.6월말)'!AJ6-'법정동(2013년말)'!AJ8</f>
        <v>0</v>
      </c>
      <c r="AK4" s="89">
        <f>'법정동(2014.6월말)'!AK6-'법정동(2013년말)'!AK8</f>
        <v>0</v>
      </c>
      <c r="AL4" s="89">
        <f>'법정동(2014.6월말)'!AL6-'법정동(2013년말)'!AL8</f>
        <v>0</v>
      </c>
      <c r="AM4" s="89">
        <f>'법정동(2014.6월말)'!AM6-'법정동(2013년말)'!AM8</f>
        <v>0</v>
      </c>
      <c r="AN4" s="89">
        <f>'법정동(2014.6월말)'!AN6-'법정동(2013년말)'!AN8</f>
        <v>0</v>
      </c>
      <c r="AO4" s="89">
        <f>'법정동(2014.6월말)'!AO6-'법정동(2013년말)'!AO8</f>
        <v>0</v>
      </c>
      <c r="AP4" s="89">
        <f>'법정동(2014.6월말)'!AP6-'법정동(2013년말)'!AP8</f>
        <v>0</v>
      </c>
      <c r="AQ4" s="89">
        <f>'법정동(2014.6월말)'!AQ6-'법정동(2013년말)'!AQ8</f>
        <v>0</v>
      </c>
      <c r="AR4" s="89">
        <f>'법정동(2014.6월말)'!AR6-'법정동(2013년말)'!AR8</f>
        <v>0</v>
      </c>
      <c r="AS4" s="89">
        <f>'법정동(2014.6월말)'!AS6-'법정동(2013년말)'!AS8</f>
        <v>0</v>
      </c>
      <c r="AT4" s="89">
        <f>'법정동(2014.6월말)'!AT6-'법정동(2013년말)'!AT8</f>
        <v>0</v>
      </c>
      <c r="AU4" s="89">
        <f>'법정동(2014.6월말)'!AU6-'법정동(2013년말)'!AU8</f>
        <v>0</v>
      </c>
      <c r="AV4" s="89">
        <f>'법정동(2014.6월말)'!AV6-'법정동(2013년말)'!AV8</f>
        <v>0</v>
      </c>
      <c r="AW4" s="89">
        <f>'법정동(2014.6월말)'!AW6-'법정동(2013년말)'!AW8</f>
        <v>0</v>
      </c>
      <c r="AX4" s="89">
        <f>'법정동(2014.6월말)'!AX6-'법정동(2013년말)'!AX8</f>
        <v>0</v>
      </c>
      <c r="AY4" s="89">
        <f>'법정동(2014.6월말)'!AY6-'법정동(2013년말)'!AY8</f>
        <v>0</v>
      </c>
      <c r="AZ4" s="89">
        <f>'법정동(2014.6월말)'!AZ6-'법정동(2013년말)'!AZ8</f>
        <v>0</v>
      </c>
      <c r="BA4" s="89">
        <f>'법정동(2014.6월말)'!BA6-'법정동(2013년말)'!BA8</f>
        <v>0</v>
      </c>
      <c r="BB4" s="89">
        <f>'법정동(2014.6월말)'!BB6-'법정동(2013년말)'!BB8</f>
        <v>0</v>
      </c>
      <c r="BC4" s="89">
        <f>'법정동(2014.6월말)'!BC6-'법정동(2013년말)'!BC8</f>
        <v>0</v>
      </c>
      <c r="BD4" s="89">
        <f>'법정동(2014.6월말)'!BD6-'법정동(2013년말)'!BD8</f>
        <v>0</v>
      </c>
      <c r="BE4" s="89">
        <f>'법정동(2014.6월말)'!BE6-'법정동(2013년말)'!BE8</f>
        <v>0</v>
      </c>
      <c r="BF4" s="89">
        <f>'법정동(2014.6월말)'!BF6-'법정동(2013년말)'!BF8</f>
        <v>0</v>
      </c>
      <c r="BG4" s="89">
        <f>'법정동(2014.6월말)'!BG6-'법정동(2013년말)'!BG8</f>
        <v>0</v>
      </c>
    </row>
    <row r="5" spans="1:59" s="84" customFormat="1" ht="21.75" customHeight="1">
      <c r="A5" s="88" t="s">
        <v>8</v>
      </c>
      <c r="B5" s="89">
        <f>'법정동(2014.6월말)'!B7-'법정동(2013년말)'!B9</f>
        <v>0</v>
      </c>
      <c r="C5" s="89">
        <f>'법정동(2014.6월말)'!C7-'법정동(2013년말)'!C9</f>
        <v>-84</v>
      </c>
      <c r="D5" s="89">
        <f>'법정동(2014.6월말)'!D7-'법정동(2013년말)'!D9</f>
        <v>-1498</v>
      </c>
      <c r="E5" s="89">
        <f>'법정동(2014.6월말)'!E7-'법정동(2013년말)'!E9</f>
        <v>-13</v>
      </c>
      <c r="F5" s="89">
        <f>'법정동(2014.6월말)'!F7-'법정동(2013년말)'!F9</f>
        <v>0</v>
      </c>
      <c r="G5" s="89">
        <f>'법정동(2014.6월말)'!G7-'법정동(2013년말)'!G9</f>
        <v>0</v>
      </c>
      <c r="H5" s="89">
        <f>'법정동(2014.6월말)'!H7-'법정동(2013년말)'!H9</f>
        <v>0</v>
      </c>
      <c r="I5" s="89">
        <f>'법정동(2014.6월말)'!I7-'법정동(2013년말)'!I9</f>
        <v>0</v>
      </c>
      <c r="J5" s="89">
        <f>'법정동(2014.6월말)'!J7-'법정동(2013년말)'!J9</f>
        <v>0</v>
      </c>
      <c r="K5" s="89">
        <f>'법정동(2014.6월말)'!K7-'법정동(2013년말)'!K9</f>
        <v>0</v>
      </c>
      <c r="L5" s="89">
        <f>'법정동(2014.6월말)'!L7-'법정동(2013년말)'!L9</f>
        <v>0</v>
      </c>
      <c r="M5" s="89">
        <f>'법정동(2014.6월말)'!M7-'법정동(2013년말)'!M9</f>
        <v>0</v>
      </c>
      <c r="N5" s="89">
        <f>'법정동(2014.6월말)'!N7-'법정동(2013년말)'!N9</f>
        <v>0</v>
      </c>
      <c r="O5" s="89">
        <f>'법정동(2014.6월말)'!O7-'법정동(2013년말)'!O9</f>
        <v>0</v>
      </c>
      <c r="P5" s="89">
        <f>'법정동(2014.6월말)'!P7-'법정동(2013년말)'!P9</f>
        <v>0</v>
      </c>
      <c r="Q5" s="89">
        <f>'법정동(2014.6월말)'!Q7-'법정동(2013년말)'!Q9</f>
        <v>0</v>
      </c>
      <c r="R5" s="89">
        <f>'법정동(2014.6월말)'!R7-'법정동(2013년말)'!R9</f>
        <v>-3484</v>
      </c>
      <c r="S5" s="89">
        <f>'법정동(2014.6월말)'!S7-'법정동(2013년말)'!S9</f>
        <v>-74</v>
      </c>
      <c r="T5" s="89">
        <f>'법정동(2014.6월말)'!T7-'법정동(2013년말)'!T9</f>
        <v>0</v>
      </c>
      <c r="U5" s="89">
        <f>'법정동(2014.6월말)'!U7-'법정동(2013년말)'!U9</f>
        <v>0</v>
      </c>
      <c r="V5" s="89">
        <f>'법정동(2014.6월말)'!V7-'법정동(2013년말)'!V9</f>
        <v>0</v>
      </c>
      <c r="W5" s="89">
        <f>'법정동(2014.6월말)'!W7-'법정동(2013년말)'!W9</f>
        <v>0</v>
      </c>
      <c r="X5" s="89">
        <f>'법정동(2014.6월말)'!X7-'법정동(2013년말)'!X9</f>
        <v>165</v>
      </c>
      <c r="Y5" s="89">
        <f>'법정동(2014.6월말)'!Y7-'법정동(2013년말)'!Y9</f>
        <v>1</v>
      </c>
      <c r="Z5" s="89">
        <f>'법정동(2014.6월말)'!Z7-'법정동(2013년말)'!Z9</f>
        <v>0</v>
      </c>
      <c r="AA5" s="89">
        <f>'법정동(2014.6월말)'!AA7-'법정동(2013년말)'!AA9</f>
        <v>0</v>
      </c>
      <c r="AB5" s="89">
        <f>'법정동(2014.6월말)'!AB7-'법정동(2013년말)'!AB9</f>
        <v>0</v>
      </c>
      <c r="AC5" s="89">
        <f>'법정동(2014.6월말)'!AC7-'법정동(2013년말)'!AC9</f>
        <v>0</v>
      </c>
      <c r="AD5" s="89">
        <f>'법정동(2014.6월말)'!AD7-'법정동(2013년말)'!AD9</f>
        <v>4817</v>
      </c>
      <c r="AE5" s="89">
        <f>'법정동(2014.6월말)'!AE7-'법정동(2013년말)'!AE9</f>
        <v>2</v>
      </c>
      <c r="AF5" s="89">
        <f>'법정동(2014.6월말)'!AF7-'법정동(2013년말)'!AF9</f>
        <v>0</v>
      </c>
      <c r="AG5" s="89">
        <f>'법정동(2014.6월말)'!AG7-'법정동(2013년말)'!AG9</f>
        <v>0</v>
      </c>
      <c r="AH5" s="89">
        <f>'법정동(2014.6월말)'!AH7-'법정동(2013년말)'!AH9</f>
        <v>0</v>
      </c>
      <c r="AI5" s="89">
        <f>'법정동(2014.6월말)'!AI7-'법정동(2013년말)'!AI9</f>
        <v>0</v>
      </c>
      <c r="AJ5" s="89">
        <f>'법정동(2014.6월말)'!AJ7-'법정동(2013년말)'!AJ9</f>
        <v>0</v>
      </c>
      <c r="AK5" s="89">
        <f>'법정동(2014.6월말)'!AK7-'법정동(2013년말)'!AK9</f>
        <v>0</v>
      </c>
      <c r="AL5" s="89">
        <f>'법정동(2014.6월말)'!AL7-'법정동(2013년말)'!AL9</f>
        <v>0</v>
      </c>
      <c r="AM5" s="89">
        <f>'법정동(2014.6월말)'!AM7-'법정동(2013년말)'!AM9</f>
        <v>0</v>
      </c>
      <c r="AN5" s="89">
        <f>'법정동(2014.6월말)'!AN7-'법정동(2013년말)'!AN9</f>
        <v>0</v>
      </c>
      <c r="AO5" s="89">
        <f>'법정동(2014.6월말)'!AO7-'법정동(2013년말)'!AO9</f>
        <v>0</v>
      </c>
      <c r="AP5" s="89">
        <f>'법정동(2014.6월말)'!AP7-'법정동(2013년말)'!AP9</f>
        <v>0</v>
      </c>
      <c r="AQ5" s="89">
        <f>'법정동(2014.6월말)'!AQ7-'법정동(2013년말)'!AQ9</f>
        <v>0</v>
      </c>
      <c r="AR5" s="89">
        <f>'법정동(2014.6월말)'!AR7-'법정동(2013년말)'!AR9</f>
        <v>0</v>
      </c>
      <c r="AS5" s="89">
        <f>'법정동(2014.6월말)'!AS7-'법정동(2013년말)'!AS9</f>
        <v>0</v>
      </c>
      <c r="AT5" s="89">
        <f>'법정동(2014.6월말)'!AT7-'법정동(2013년말)'!AT9</f>
        <v>0</v>
      </c>
      <c r="AU5" s="89">
        <f>'법정동(2014.6월말)'!AU7-'법정동(2013년말)'!AU9</f>
        <v>0</v>
      </c>
      <c r="AV5" s="89">
        <f>'법정동(2014.6월말)'!AV7-'법정동(2013년말)'!AV9</f>
        <v>0</v>
      </c>
      <c r="AW5" s="89">
        <f>'법정동(2014.6월말)'!AW7-'법정동(2013년말)'!AW9</f>
        <v>0</v>
      </c>
      <c r="AX5" s="89">
        <f>'법정동(2014.6월말)'!AX7-'법정동(2013년말)'!AX9</f>
        <v>0</v>
      </c>
      <c r="AY5" s="89">
        <f>'법정동(2014.6월말)'!AY7-'법정동(2013년말)'!AY9</f>
        <v>0</v>
      </c>
      <c r="AZ5" s="89">
        <f>'법정동(2014.6월말)'!AZ7-'법정동(2013년말)'!AZ9</f>
        <v>0</v>
      </c>
      <c r="BA5" s="89">
        <f>'법정동(2014.6월말)'!BA7-'법정동(2013년말)'!BA9</f>
        <v>0</v>
      </c>
      <c r="BB5" s="89">
        <f>'법정동(2014.6월말)'!BB7-'법정동(2013년말)'!BB9</f>
        <v>0</v>
      </c>
      <c r="BC5" s="89">
        <f>'법정동(2014.6월말)'!BC7-'법정동(2013년말)'!BC9</f>
        <v>0</v>
      </c>
      <c r="BD5" s="89">
        <f>'법정동(2014.6월말)'!BD7-'법정동(2013년말)'!BD9</f>
        <v>0</v>
      </c>
      <c r="BE5" s="89">
        <f>'법정동(2014.6월말)'!BE7-'법정동(2013년말)'!BE9</f>
        <v>0</v>
      </c>
      <c r="BF5" s="89">
        <f>'법정동(2014.6월말)'!BF7-'법정동(2013년말)'!BF9</f>
        <v>0</v>
      </c>
      <c r="BG5" s="89">
        <f>'법정동(2014.6월말)'!BG7-'법정동(2013년말)'!BG9</f>
        <v>0</v>
      </c>
    </row>
    <row r="6" spans="1:59" s="84" customFormat="1" ht="21.75" customHeight="1">
      <c r="A6" s="88" t="s">
        <v>9</v>
      </c>
      <c r="B6" s="89">
        <f>'법정동(2014.6월말)'!B8-'법정동(2013년말)'!B10</f>
        <v>0</v>
      </c>
      <c r="C6" s="89">
        <f>'법정동(2014.6월말)'!C8-'법정동(2013년말)'!C10</f>
        <v>2</v>
      </c>
      <c r="D6" s="89">
        <f>'법정동(2014.6월말)'!D8-'법정동(2013년말)'!D10</f>
        <v>0</v>
      </c>
      <c r="E6" s="89">
        <f>'법정동(2014.6월말)'!E8-'법정동(2013년말)'!E10</f>
        <v>0</v>
      </c>
      <c r="F6" s="89">
        <f>'법정동(2014.6월말)'!F8-'법정동(2013년말)'!F10</f>
        <v>0</v>
      </c>
      <c r="G6" s="89">
        <f>'법정동(2014.6월말)'!G8-'법정동(2013년말)'!G10</f>
        <v>0</v>
      </c>
      <c r="H6" s="89">
        <f>'법정동(2014.6월말)'!H8-'법정동(2013년말)'!H10</f>
        <v>0</v>
      </c>
      <c r="I6" s="89">
        <f>'법정동(2014.6월말)'!I8-'법정동(2013년말)'!I10</f>
        <v>0</v>
      </c>
      <c r="J6" s="89">
        <f>'법정동(2014.6월말)'!J8-'법정동(2013년말)'!J10</f>
        <v>0</v>
      </c>
      <c r="K6" s="89">
        <f>'법정동(2014.6월말)'!K8-'법정동(2013년말)'!K10</f>
        <v>0</v>
      </c>
      <c r="L6" s="89">
        <f>'법정동(2014.6월말)'!L8-'법정동(2013년말)'!L10</f>
        <v>0</v>
      </c>
      <c r="M6" s="89">
        <f>'법정동(2014.6월말)'!M8-'법정동(2013년말)'!M10</f>
        <v>0</v>
      </c>
      <c r="N6" s="89">
        <f>'법정동(2014.6월말)'!N8-'법정동(2013년말)'!N10</f>
        <v>0</v>
      </c>
      <c r="O6" s="89">
        <f>'법정동(2014.6월말)'!O8-'법정동(2013년말)'!O10</f>
        <v>0</v>
      </c>
      <c r="P6" s="89">
        <f>'법정동(2014.6월말)'!P8-'법정동(2013년말)'!P10</f>
        <v>0</v>
      </c>
      <c r="Q6" s="89">
        <f>'법정동(2014.6월말)'!Q8-'법정동(2013년말)'!Q10</f>
        <v>0</v>
      </c>
      <c r="R6" s="89">
        <f>'법정동(2014.6월말)'!R8-'법정동(2013년말)'!R10</f>
        <v>-21</v>
      </c>
      <c r="S6" s="89">
        <f>'법정동(2014.6월말)'!S8-'법정동(2013년말)'!S10</f>
        <v>0</v>
      </c>
      <c r="T6" s="89">
        <f>'법정동(2014.6월말)'!T8-'법정동(2013년말)'!T10</f>
        <v>0</v>
      </c>
      <c r="U6" s="89">
        <f>'법정동(2014.6월말)'!U8-'법정동(2013년말)'!U10</f>
        <v>0</v>
      </c>
      <c r="V6" s="89">
        <f>'법정동(2014.6월말)'!V8-'법정동(2013년말)'!V10</f>
        <v>-20</v>
      </c>
      <c r="W6" s="89">
        <f>'법정동(2014.6월말)'!W8-'법정동(2013년말)'!W10</f>
        <v>-1</v>
      </c>
      <c r="X6" s="89">
        <f>'법정동(2014.6월말)'!X8-'법정동(2013년말)'!X10</f>
        <v>0</v>
      </c>
      <c r="Y6" s="89">
        <f>'법정동(2014.6월말)'!Y8-'법정동(2013년말)'!Y10</f>
        <v>0</v>
      </c>
      <c r="Z6" s="89">
        <f>'법정동(2014.6월말)'!Z8-'법정동(2013년말)'!Z10</f>
        <v>0</v>
      </c>
      <c r="AA6" s="89">
        <f>'법정동(2014.6월말)'!AA8-'법정동(2013년말)'!AA10</f>
        <v>0</v>
      </c>
      <c r="AB6" s="89">
        <f>'법정동(2014.6월말)'!AB8-'법정동(2013년말)'!AB10</f>
        <v>0</v>
      </c>
      <c r="AC6" s="89">
        <f>'법정동(2014.6월말)'!AC8-'법정동(2013년말)'!AC10</f>
        <v>0</v>
      </c>
      <c r="AD6" s="89">
        <f>'법정동(2014.6월말)'!AD8-'법정동(2013년말)'!AD10</f>
        <v>21</v>
      </c>
      <c r="AE6" s="89">
        <f>'법정동(2014.6월말)'!AE8-'법정동(2013년말)'!AE10</f>
        <v>2</v>
      </c>
      <c r="AF6" s="89">
        <f>'법정동(2014.6월말)'!AF8-'법정동(2013년말)'!AF10</f>
        <v>0</v>
      </c>
      <c r="AG6" s="89">
        <f>'법정동(2014.6월말)'!AG8-'법정동(2013년말)'!AG10</f>
        <v>0</v>
      </c>
      <c r="AH6" s="89">
        <f>'법정동(2014.6월말)'!AH8-'법정동(2013년말)'!AH10</f>
        <v>0</v>
      </c>
      <c r="AI6" s="89">
        <f>'법정동(2014.6월말)'!AI8-'법정동(2013년말)'!AI10</f>
        <v>0</v>
      </c>
      <c r="AJ6" s="89">
        <f>'법정동(2014.6월말)'!AJ8-'법정동(2013년말)'!AJ10</f>
        <v>0</v>
      </c>
      <c r="AK6" s="89">
        <f>'법정동(2014.6월말)'!AK8-'법정동(2013년말)'!AK10</f>
        <v>0</v>
      </c>
      <c r="AL6" s="89">
        <f>'법정동(2014.6월말)'!AL8-'법정동(2013년말)'!AL10</f>
        <v>20</v>
      </c>
      <c r="AM6" s="89">
        <f>'법정동(2014.6월말)'!AM8-'법정동(2013년말)'!AM10</f>
        <v>1</v>
      </c>
      <c r="AN6" s="89">
        <f>'법정동(2014.6월말)'!AN8-'법정동(2013년말)'!AN10</f>
        <v>0</v>
      </c>
      <c r="AO6" s="89">
        <f>'법정동(2014.6월말)'!AO8-'법정동(2013년말)'!AO10</f>
        <v>0</v>
      </c>
      <c r="AP6" s="89">
        <f>'법정동(2014.6월말)'!AP8-'법정동(2013년말)'!AP10</f>
        <v>0</v>
      </c>
      <c r="AQ6" s="89">
        <f>'법정동(2014.6월말)'!AQ8-'법정동(2013년말)'!AQ10</f>
        <v>0</v>
      </c>
      <c r="AR6" s="89">
        <f>'법정동(2014.6월말)'!AR8-'법정동(2013년말)'!AR10</f>
        <v>0</v>
      </c>
      <c r="AS6" s="89">
        <f>'법정동(2014.6월말)'!AS8-'법정동(2013년말)'!AS10</f>
        <v>0</v>
      </c>
      <c r="AT6" s="89">
        <f>'법정동(2014.6월말)'!AT8-'법정동(2013년말)'!AT10</f>
        <v>0</v>
      </c>
      <c r="AU6" s="89">
        <f>'법정동(2014.6월말)'!AU8-'법정동(2013년말)'!AU10</f>
        <v>0</v>
      </c>
      <c r="AV6" s="89">
        <f>'법정동(2014.6월말)'!AV8-'법정동(2013년말)'!AV10</f>
        <v>0</v>
      </c>
      <c r="AW6" s="89">
        <f>'법정동(2014.6월말)'!AW8-'법정동(2013년말)'!AW10</f>
        <v>0</v>
      </c>
      <c r="AX6" s="89">
        <f>'법정동(2014.6월말)'!AX8-'법정동(2013년말)'!AX10</f>
        <v>0</v>
      </c>
      <c r="AY6" s="89">
        <f>'법정동(2014.6월말)'!AY8-'법정동(2013년말)'!AY10</f>
        <v>0</v>
      </c>
      <c r="AZ6" s="89">
        <f>'법정동(2014.6월말)'!AZ8-'법정동(2013년말)'!AZ10</f>
        <v>0</v>
      </c>
      <c r="BA6" s="89">
        <f>'법정동(2014.6월말)'!BA8-'법정동(2013년말)'!BA10</f>
        <v>0</v>
      </c>
      <c r="BB6" s="89">
        <f>'법정동(2014.6월말)'!BB8-'법정동(2013년말)'!BB10</f>
        <v>0</v>
      </c>
      <c r="BC6" s="89">
        <f>'법정동(2014.6월말)'!BC8-'법정동(2013년말)'!BC10</f>
        <v>0</v>
      </c>
      <c r="BD6" s="89">
        <f>'법정동(2014.6월말)'!BD8-'법정동(2013년말)'!BD10</f>
        <v>0</v>
      </c>
      <c r="BE6" s="89">
        <f>'법정동(2014.6월말)'!BE8-'법정동(2013년말)'!BE10</f>
        <v>0</v>
      </c>
      <c r="BF6" s="89">
        <f>'법정동(2014.6월말)'!BF8-'법정동(2013년말)'!BF10</f>
        <v>0</v>
      </c>
      <c r="BG6" s="89">
        <f>'법정동(2014.6월말)'!BG8-'법정동(2013년말)'!BG10</f>
        <v>0</v>
      </c>
    </row>
    <row r="7" spans="1:59" s="84" customFormat="1" ht="21.75" customHeight="1">
      <c r="A7" s="88" t="s">
        <v>10</v>
      </c>
      <c r="B7" s="89">
        <f>'법정동(2014.6월말)'!B9-'법정동(2013년말)'!B11</f>
        <v>0</v>
      </c>
      <c r="C7" s="89">
        <f>'법정동(2014.6월말)'!C9-'법정동(2013년말)'!C11</f>
        <v>-51</v>
      </c>
      <c r="D7" s="89">
        <f>'법정동(2014.6월말)'!D9-'법정동(2013년말)'!D11</f>
        <v>-253</v>
      </c>
      <c r="E7" s="89">
        <f>'법정동(2014.6월말)'!E9-'법정동(2013년말)'!E11</f>
        <v>-3</v>
      </c>
      <c r="F7" s="89">
        <f>'법정동(2014.6월말)'!F9-'법정동(2013년말)'!F11</f>
        <v>0</v>
      </c>
      <c r="G7" s="89">
        <f>'법정동(2014.6월말)'!G9-'법정동(2013년말)'!G11</f>
        <v>0</v>
      </c>
      <c r="H7" s="89">
        <f>'법정동(2014.6월말)'!H9-'법정동(2013년말)'!H11</f>
        <v>0</v>
      </c>
      <c r="I7" s="89">
        <f>'법정동(2014.6월말)'!I9-'법정동(2013년말)'!I11</f>
        <v>0</v>
      </c>
      <c r="J7" s="89">
        <f>'법정동(2014.6월말)'!J9-'법정동(2013년말)'!J11</f>
        <v>0</v>
      </c>
      <c r="K7" s="89">
        <f>'법정동(2014.6월말)'!K9-'법정동(2013년말)'!K11</f>
        <v>0</v>
      </c>
      <c r="L7" s="89">
        <f>'법정동(2014.6월말)'!L9-'법정동(2013년말)'!L11</f>
        <v>-592</v>
      </c>
      <c r="M7" s="89">
        <f>'법정동(2014.6월말)'!M9-'법정동(2013년말)'!M11</f>
        <v>-5</v>
      </c>
      <c r="N7" s="89">
        <f>'법정동(2014.6월말)'!N9-'법정동(2013년말)'!N11</f>
        <v>0</v>
      </c>
      <c r="O7" s="89">
        <f>'법정동(2014.6월말)'!O9-'법정동(2013년말)'!O11</f>
        <v>0</v>
      </c>
      <c r="P7" s="89">
        <f>'법정동(2014.6월말)'!P9-'법정동(2013년말)'!P11</f>
        <v>0</v>
      </c>
      <c r="Q7" s="89">
        <f>'법정동(2014.6월말)'!Q9-'법정동(2013년말)'!Q11</f>
        <v>0</v>
      </c>
      <c r="R7" s="89">
        <f>'법정동(2014.6월말)'!R9-'법정동(2013년말)'!R11</f>
        <v>-1876</v>
      </c>
      <c r="S7" s="89">
        <f>'법정동(2014.6월말)'!S9-'법정동(2013년말)'!S11</f>
        <v>-40</v>
      </c>
      <c r="T7" s="89">
        <f>'법정동(2014.6월말)'!T9-'법정동(2013년말)'!T11</f>
        <v>0</v>
      </c>
      <c r="U7" s="89">
        <f>'법정동(2014.6월말)'!U9-'법정동(2013년말)'!U11</f>
        <v>0</v>
      </c>
      <c r="V7" s="89">
        <f>'법정동(2014.6월말)'!V9-'법정동(2013년말)'!V11</f>
        <v>-216</v>
      </c>
      <c r="W7" s="89">
        <f>'법정동(2014.6월말)'!W9-'법정동(2013년말)'!W11</f>
        <v>0</v>
      </c>
      <c r="X7" s="89">
        <f>'법정동(2014.6월말)'!X9-'법정동(2013년말)'!X11</f>
        <v>378</v>
      </c>
      <c r="Y7" s="89">
        <f>'법정동(2014.6월말)'!Y9-'법정동(2013년말)'!Y11</f>
        <v>1</v>
      </c>
      <c r="Z7" s="89">
        <f>'법정동(2014.6월말)'!Z9-'법정동(2013년말)'!Z11</f>
        <v>0</v>
      </c>
      <c r="AA7" s="89">
        <f>'법정동(2014.6월말)'!AA9-'법정동(2013년말)'!AA11</f>
        <v>0</v>
      </c>
      <c r="AB7" s="89">
        <f>'법정동(2014.6월말)'!AB9-'법정동(2013년말)'!AB11</f>
        <v>0</v>
      </c>
      <c r="AC7" s="89">
        <f>'법정동(2014.6월말)'!AC9-'법정동(2013년말)'!AC11</f>
        <v>0</v>
      </c>
      <c r="AD7" s="89">
        <f>'법정동(2014.6월말)'!AD9-'법정동(2013년말)'!AD11</f>
        <v>2638</v>
      </c>
      <c r="AE7" s="89">
        <f>'법정동(2014.6월말)'!AE9-'법정동(2013년말)'!AE11</f>
        <v>-3</v>
      </c>
      <c r="AF7" s="89">
        <f>'법정동(2014.6월말)'!AF9-'법정동(2013년말)'!AF11</f>
        <v>0</v>
      </c>
      <c r="AG7" s="89">
        <f>'법정동(2014.6월말)'!AG9-'법정동(2013년말)'!AG11</f>
        <v>0</v>
      </c>
      <c r="AH7" s="89">
        <f>'법정동(2014.6월말)'!AH9-'법정동(2013년말)'!AH11</f>
        <v>0</v>
      </c>
      <c r="AI7" s="89">
        <f>'법정동(2014.6월말)'!AI9-'법정동(2013년말)'!AI11</f>
        <v>0</v>
      </c>
      <c r="AJ7" s="89">
        <f>'법정동(2014.6월말)'!AJ9-'법정동(2013년말)'!AJ11</f>
        <v>0</v>
      </c>
      <c r="AK7" s="89">
        <f>'법정동(2014.6월말)'!AK9-'법정동(2013년말)'!AK11</f>
        <v>0</v>
      </c>
      <c r="AL7" s="89">
        <f>'법정동(2014.6월말)'!AL9-'법정동(2013년말)'!AL11</f>
        <v>0</v>
      </c>
      <c r="AM7" s="89">
        <f>'법정동(2014.6월말)'!AM9-'법정동(2013년말)'!AM11</f>
        <v>0</v>
      </c>
      <c r="AN7" s="89">
        <f>'법정동(2014.6월말)'!AN9-'법정동(2013년말)'!AN11</f>
        <v>0</v>
      </c>
      <c r="AO7" s="89">
        <f>'법정동(2014.6월말)'!AO9-'법정동(2013년말)'!AO11</f>
        <v>0</v>
      </c>
      <c r="AP7" s="89">
        <f>'법정동(2014.6월말)'!AP9-'법정동(2013년말)'!AP11</f>
        <v>0</v>
      </c>
      <c r="AQ7" s="89">
        <f>'법정동(2014.6월말)'!AQ9-'법정동(2013년말)'!AQ11</f>
        <v>0</v>
      </c>
      <c r="AR7" s="89">
        <f>'법정동(2014.6월말)'!AR9-'법정동(2013년말)'!AR11</f>
        <v>0</v>
      </c>
      <c r="AS7" s="89">
        <f>'법정동(2014.6월말)'!AS9-'법정동(2013년말)'!AS11</f>
        <v>0</v>
      </c>
      <c r="AT7" s="89">
        <f>'법정동(2014.6월말)'!AT9-'법정동(2013년말)'!AT11</f>
        <v>0</v>
      </c>
      <c r="AU7" s="89">
        <f>'법정동(2014.6월말)'!AU9-'법정동(2013년말)'!AU11</f>
        <v>0</v>
      </c>
      <c r="AV7" s="89">
        <f>'법정동(2014.6월말)'!AV9-'법정동(2013년말)'!AV11</f>
        <v>0</v>
      </c>
      <c r="AW7" s="89">
        <f>'법정동(2014.6월말)'!AW9-'법정동(2013년말)'!AW11</f>
        <v>0</v>
      </c>
      <c r="AX7" s="89">
        <f>'법정동(2014.6월말)'!AX9-'법정동(2013년말)'!AX11</f>
        <v>0</v>
      </c>
      <c r="AY7" s="89">
        <f>'법정동(2014.6월말)'!AY9-'법정동(2013년말)'!AY11</f>
        <v>0</v>
      </c>
      <c r="AZ7" s="89">
        <f>'법정동(2014.6월말)'!AZ9-'법정동(2013년말)'!AZ11</f>
        <v>0</v>
      </c>
      <c r="BA7" s="89">
        <f>'법정동(2014.6월말)'!BA9-'법정동(2013년말)'!BA11</f>
        <v>0</v>
      </c>
      <c r="BB7" s="89">
        <f>'법정동(2014.6월말)'!BB9-'법정동(2013년말)'!BB11</f>
        <v>0</v>
      </c>
      <c r="BC7" s="89">
        <f>'법정동(2014.6월말)'!BC9-'법정동(2013년말)'!BC11</f>
        <v>0</v>
      </c>
      <c r="BD7" s="89">
        <f>'법정동(2014.6월말)'!BD9-'법정동(2013년말)'!BD11</f>
        <v>0</v>
      </c>
      <c r="BE7" s="89">
        <f>'법정동(2014.6월말)'!BE9-'법정동(2013년말)'!BE11</f>
        <v>0</v>
      </c>
      <c r="BF7" s="89">
        <f>'법정동(2014.6월말)'!BF9-'법정동(2013년말)'!BF11</f>
        <v>-79</v>
      </c>
      <c r="BG7" s="89">
        <f>'법정동(2014.6월말)'!BG9-'법정동(2013년말)'!BG11</f>
        <v>-1</v>
      </c>
    </row>
    <row r="8" spans="1:59" s="84" customFormat="1" ht="21.75" customHeight="1">
      <c r="A8" s="88" t="s">
        <v>11</v>
      </c>
      <c r="B8" s="89">
        <f>'법정동(2014.6월말)'!B10-'법정동(2013년말)'!B12</f>
        <v>0</v>
      </c>
      <c r="C8" s="89">
        <f>'법정동(2014.6월말)'!C10-'법정동(2013년말)'!C12</f>
        <v>0</v>
      </c>
      <c r="D8" s="89">
        <f>'법정동(2014.6월말)'!D10-'법정동(2013년말)'!D12</f>
        <v>-317</v>
      </c>
      <c r="E8" s="89">
        <f>'법정동(2014.6월말)'!E10-'법정동(2013년말)'!E12</f>
        <v>-1</v>
      </c>
      <c r="F8" s="89">
        <f>'법정동(2014.6월말)'!F10-'법정동(2013년말)'!F12</f>
        <v>0</v>
      </c>
      <c r="G8" s="89">
        <f>'법정동(2014.6월말)'!G10-'법정동(2013년말)'!G12</f>
        <v>0</v>
      </c>
      <c r="H8" s="89">
        <f>'법정동(2014.6월말)'!H10-'법정동(2013년말)'!H12</f>
        <v>0</v>
      </c>
      <c r="I8" s="89">
        <f>'법정동(2014.6월말)'!I10-'법정동(2013년말)'!I12</f>
        <v>0</v>
      </c>
      <c r="J8" s="89">
        <f>'법정동(2014.6월말)'!J10-'법정동(2013년말)'!J12</f>
        <v>0</v>
      </c>
      <c r="K8" s="89">
        <f>'법정동(2014.6월말)'!K10-'법정동(2013년말)'!K12</f>
        <v>0</v>
      </c>
      <c r="L8" s="89">
        <f>'법정동(2014.6월말)'!L10-'법정동(2013년말)'!L12</f>
        <v>0</v>
      </c>
      <c r="M8" s="89">
        <f>'법정동(2014.6월말)'!M10-'법정동(2013년말)'!M12</f>
        <v>0</v>
      </c>
      <c r="N8" s="89">
        <f>'법정동(2014.6월말)'!N10-'법정동(2013년말)'!N12</f>
        <v>0</v>
      </c>
      <c r="O8" s="89">
        <f>'법정동(2014.6월말)'!O10-'법정동(2013년말)'!O12</f>
        <v>0</v>
      </c>
      <c r="P8" s="89">
        <f>'법정동(2014.6월말)'!P10-'법정동(2013년말)'!P12</f>
        <v>0</v>
      </c>
      <c r="Q8" s="89">
        <f>'법정동(2014.6월말)'!Q10-'법정동(2013년말)'!Q12</f>
        <v>0</v>
      </c>
      <c r="R8" s="89">
        <f>'법정동(2014.6월말)'!R10-'법정동(2013년말)'!R12</f>
        <v>317</v>
      </c>
      <c r="S8" s="89">
        <f>'법정동(2014.6월말)'!S10-'법정동(2013년말)'!S12</f>
        <v>1</v>
      </c>
      <c r="T8" s="89">
        <f>'법정동(2014.6월말)'!T10-'법정동(2013년말)'!T12</f>
        <v>0</v>
      </c>
      <c r="U8" s="89">
        <f>'법정동(2014.6월말)'!U10-'법정동(2013년말)'!U12</f>
        <v>0</v>
      </c>
      <c r="V8" s="89">
        <f>'법정동(2014.6월말)'!V10-'법정동(2013년말)'!V12</f>
        <v>0</v>
      </c>
      <c r="W8" s="89">
        <f>'법정동(2014.6월말)'!W10-'법정동(2013년말)'!W12</f>
        <v>0</v>
      </c>
      <c r="X8" s="89">
        <f>'법정동(2014.6월말)'!X10-'법정동(2013년말)'!X12</f>
        <v>0</v>
      </c>
      <c r="Y8" s="89">
        <f>'법정동(2014.6월말)'!Y10-'법정동(2013년말)'!Y12</f>
        <v>0</v>
      </c>
      <c r="Z8" s="89">
        <f>'법정동(2014.6월말)'!Z10-'법정동(2013년말)'!Z12</f>
        <v>0</v>
      </c>
      <c r="AA8" s="89">
        <f>'법정동(2014.6월말)'!AA10-'법정동(2013년말)'!AA12</f>
        <v>0</v>
      </c>
      <c r="AB8" s="89">
        <f>'법정동(2014.6월말)'!AB10-'법정동(2013년말)'!AB12</f>
        <v>0</v>
      </c>
      <c r="AC8" s="89">
        <f>'법정동(2014.6월말)'!AC10-'법정동(2013년말)'!AC12</f>
        <v>0</v>
      </c>
      <c r="AD8" s="89">
        <f>'법정동(2014.6월말)'!AD10-'법정동(2013년말)'!AD12</f>
        <v>0</v>
      </c>
      <c r="AE8" s="89">
        <f>'법정동(2014.6월말)'!AE10-'법정동(2013년말)'!AE12</f>
        <v>0</v>
      </c>
      <c r="AF8" s="89">
        <f>'법정동(2014.6월말)'!AF10-'법정동(2013년말)'!AF12</f>
        <v>0</v>
      </c>
      <c r="AG8" s="89">
        <f>'법정동(2014.6월말)'!AG10-'법정동(2013년말)'!AG12</f>
        <v>0</v>
      </c>
      <c r="AH8" s="89">
        <f>'법정동(2014.6월말)'!AH10-'법정동(2013년말)'!AH12</f>
        <v>0</v>
      </c>
      <c r="AI8" s="89">
        <f>'법정동(2014.6월말)'!AI10-'법정동(2013년말)'!AI12</f>
        <v>0</v>
      </c>
      <c r="AJ8" s="89">
        <f>'법정동(2014.6월말)'!AJ10-'법정동(2013년말)'!AJ12</f>
        <v>0</v>
      </c>
      <c r="AK8" s="89">
        <f>'법정동(2014.6월말)'!AK10-'법정동(2013년말)'!AK12</f>
        <v>0</v>
      </c>
      <c r="AL8" s="89">
        <f>'법정동(2014.6월말)'!AL10-'법정동(2013년말)'!AL12</f>
        <v>0</v>
      </c>
      <c r="AM8" s="89">
        <f>'법정동(2014.6월말)'!AM10-'법정동(2013년말)'!AM12</f>
        <v>0</v>
      </c>
      <c r="AN8" s="89">
        <f>'법정동(2014.6월말)'!AN10-'법정동(2013년말)'!AN12</f>
        <v>0</v>
      </c>
      <c r="AO8" s="89">
        <f>'법정동(2014.6월말)'!AO10-'법정동(2013년말)'!AO12</f>
        <v>0</v>
      </c>
      <c r="AP8" s="89">
        <f>'법정동(2014.6월말)'!AP10-'법정동(2013년말)'!AP12</f>
        <v>0</v>
      </c>
      <c r="AQ8" s="89">
        <f>'법정동(2014.6월말)'!AQ10-'법정동(2013년말)'!AQ12</f>
        <v>0</v>
      </c>
      <c r="AR8" s="89">
        <f>'법정동(2014.6월말)'!AR10-'법정동(2013년말)'!AR12</f>
        <v>0</v>
      </c>
      <c r="AS8" s="89">
        <f>'법정동(2014.6월말)'!AS10-'법정동(2013년말)'!AS12</f>
        <v>0</v>
      </c>
      <c r="AT8" s="89">
        <f>'법정동(2014.6월말)'!AT10-'법정동(2013년말)'!AT12</f>
        <v>0</v>
      </c>
      <c r="AU8" s="89">
        <f>'법정동(2014.6월말)'!AU10-'법정동(2013년말)'!AU12</f>
        <v>0</v>
      </c>
      <c r="AV8" s="89">
        <f>'법정동(2014.6월말)'!AV10-'법정동(2013년말)'!AV12</f>
        <v>0</v>
      </c>
      <c r="AW8" s="89">
        <f>'법정동(2014.6월말)'!AW10-'법정동(2013년말)'!AW12</f>
        <v>0</v>
      </c>
      <c r="AX8" s="89">
        <f>'법정동(2014.6월말)'!AX10-'법정동(2013년말)'!AX12</f>
        <v>0</v>
      </c>
      <c r="AY8" s="89">
        <f>'법정동(2014.6월말)'!AY10-'법정동(2013년말)'!AY12</f>
        <v>0</v>
      </c>
      <c r="AZ8" s="89">
        <f>'법정동(2014.6월말)'!AZ10-'법정동(2013년말)'!AZ12</f>
        <v>0</v>
      </c>
      <c r="BA8" s="89">
        <f>'법정동(2014.6월말)'!BA10-'법정동(2013년말)'!BA12</f>
        <v>0</v>
      </c>
      <c r="BB8" s="89">
        <f>'법정동(2014.6월말)'!BB10-'법정동(2013년말)'!BB12</f>
        <v>0</v>
      </c>
      <c r="BC8" s="89">
        <f>'법정동(2014.6월말)'!BC10-'법정동(2013년말)'!BC12</f>
        <v>0</v>
      </c>
      <c r="BD8" s="89">
        <f>'법정동(2014.6월말)'!BD10-'법정동(2013년말)'!BD12</f>
        <v>0</v>
      </c>
      <c r="BE8" s="89">
        <f>'법정동(2014.6월말)'!BE10-'법정동(2013년말)'!BE12</f>
        <v>0</v>
      </c>
      <c r="BF8" s="89">
        <f>'법정동(2014.6월말)'!BF10-'법정동(2013년말)'!BF12</f>
        <v>0</v>
      </c>
      <c r="BG8" s="89">
        <f>'법정동(2014.6월말)'!BG10-'법정동(2013년말)'!BG12</f>
        <v>0</v>
      </c>
    </row>
    <row r="9" spans="1:59" s="84" customFormat="1" ht="21.75" customHeight="1">
      <c r="A9" s="88" t="s">
        <v>12</v>
      </c>
      <c r="B9" s="89">
        <f>'법정동(2014.6월말)'!B11-'법정동(2013년말)'!B13</f>
        <v>0</v>
      </c>
      <c r="C9" s="89">
        <f>'법정동(2014.6월말)'!C11-'법정동(2013년말)'!C13</f>
        <v>1</v>
      </c>
      <c r="D9" s="89">
        <f>'법정동(2014.6월말)'!D11-'법정동(2013년말)'!D13</f>
        <v>0</v>
      </c>
      <c r="E9" s="89">
        <f>'법정동(2014.6월말)'!E11-'법정동(2013년말)'!E13</f>
        <v>0</v>
      </c>
      <c r="F9" s="89">
        <f>'법정동(2014.6월말)'!F11-'법정동(2013년말)'!F13</f>
        <v>0</v>
      </c>
      <c r="G9" s="89">
        <f>'법정동(2014.6월말)'!G11-'법정동(2013년말)'!G13</f>
        <v>0</v>
      </c>
      <c r="H9" s="89">
        <f>'법정동(2014.6월말)'!H11-'법정동(2013년말)'!H13</f>
        <v>0</v>
      </c>
      <c r="I9" s="89">
        <f>'법정동(2014.6월말)'!I11-'법정동(2013년말)'!I13</f>
        <v>0</v>
      </c>
      <c r="J9" s="89">
        <f>'법정동(2014.6월말)'!J11-'법정동(2013년말)'!J13</f>
        <v>0</v>
      </c>
      <c r="K9" s="89">
        <f>'법정동(2014.6월말)'!K11-'법정동(2013년말)'!K13</f>
        <v>0</v>
      </c>
      <c r="L9" s="89">
        <f>'법정동(2014.6월말)'!L11-'법정동(2013년말)'!L13</f>
        <v>0</v>
      </c>
      <c r="M9" s="89">
        <f>'법정동(2014.6월말)'!M11-'법정동(2013년말)'!M13</f>
        <v>0</v>
      </c>
      <c r="N9" s="89">
        <f>'법정동(2014.6월말)'!N11-'법정동(2013년말)'!N13</f>
        <v>0</v>
      </c>
      <c r="O9" s="89">
        <f>'법정동(2014.6월말)'!O11-'법정동(2013년말)'!O13</f>
        <v>0</v>
      </c>
      <c r="P9" s="89">
        <f>'법정동(2014.6월말)'!P11-'법정동(2013년말)'!P13</f>
        <v>0</v>
      </c>
      <c r="Q9" s="89">
        <f>'법정동(2014.6월말)'!Q11-'법정동(2013년말)'!Q13</f>
        <v>0</v>
      </c>
      <c r="R9" s="89">
        <f>'법정동(2014.6월말)'!R11-'법정동(2013년말)'!R13</f>
        <v>107</v>
      </c>
      <c r="S9" s="89">
        <f>'법정동(2014.6월말)'!S11-'법정동(2013년말)'!S13</f>
        <v>0</v>
      </c>
      <c r="T9" s="89">
        <f>'법정동(2014.6월말)'!T11-'법정동(2013년말)'!T13</f>
        <v>0</v>
      </c>
      <c r="U9" s="89">
        <f>'법정동(2014.6월말)'!U11-'법정동(2013년말)'!U13</f>
        <v>0</v>
      </c>
      <c r="V9" s="89">
        <f>'법정동(2014.6월말)'!V11-'법정동(2013년말)'!V13</f>
        <v>0</v>
      </c>
      <c r="W9" s="89">
        <f>'법정동(2014.6월말)'!W11-'법정동(2013년말)'!W13</f>
        <v>0</v>
      </c>
      <c r="X9" s="89">
        <f>'법정동(2014.6월말)'!X11-'법정동(2013년말)'!X13</f>
        <v>0</v>
      </c>
      <c r="Y9" s="89">
        <f>'법정동(2014.6월말)'!Y11-'법정동(2013년말)'!Y13</f>
        <v>1</v>
      </c>
      <c r="Z9" s="89">
        <f>'법정동(2014.6월말)'!Z11-'법정동(2013년말)'!Z13</f>
        <v>0</v>
      </c>
      <c r="AA9" s="89">
        <f>'법정동(2014.6월말)'!AA11-'법정동(2013년말)'!AA13</f>
        <v>0</v>
      </c>
      <c r="AB9" s="89">
        <f>'법정동(2014.6월말)'!AB11-'법정동(2013년말)'!AB13</f>
        <v>0</v>
      </c>
      <c r="AC9" s="89">
        <f>'법정동(2014.6월말)'!AC11-'법정동(2013년말)'!AC13</f>
        <v>0</v>
      </c>
      <c r="AD9" s="89">
        <f>'법정동(2014.6월말)'!AD11-'법정동(2013년말)'!AD13</f>
        <v>0</v>
      </c>
      <c r="AE9" s="89">
        <f>'법정동(2014.6월말)'!AE11-'법정동(2013년말)'!AE13</f>
        <v>0</v>
      </c>
      <c r="AF9" s="89">
        <f>'법정동(2014.6월말)'!AF11-'법정동(2013년말)'!AF13</f>
        <v>0</v>
      </c>
      <c r="AG9" s="89">
        <f>'법정동(2014.6월말)'!AG11-'법정동(2013년말)'!AG13</f>
        <v>0</v>
      </c>
      <c r="AH9" s="89">
        <f>'법정동(2014.6월말)'!AH11-'법정동(2013년말)'!AH13</f>
        <v>0</v>
      </c>
      <c r="AI9" s="89">
        <f>'법정동(2014.6월말)'!AI11-'법정동(2013년말)'!AI13</f>
        <v>0</v>
      </c>
      <c r="AJ9" s="89">
        <f>'법정동(2014.6월말)'!AJ11-'법정동(2013년말)'!AJ13</f>
        <v>0</v>
      </c>
      <c r="AK9" s="89">
        <f>'법정동(2014.6월말)'!AK11-'법정동(2013년말)'!AK13</f>
        <v>0</v>
      </c>
      <c r="AL9" s="89">
        <f>'법정동(2014.6월말)'!AL11-'법정동(2013년말)'!AL13</f>
        <v>0</v>
      </c>
      <c r="AM9" s="89">
        <f>'법정동(2014.6월말)'!AM11-'법정동(2013년말)'!AM13</f>
        <v>0</v>
      </c>
      <c r="AN9" s="89">
        <f>'법정동(2014.6월말)'!AN11-'법정동(2013년말)'!AN13</f>
        <v>0</v>
      </c>
      <c r="AO9" s="89">
        <f>'법정동(2014.6월말)'!AO11-'법정동(2013년말)'!AO13</f>
        <v>0</v>
      </c>
      <c r="AP9" s="89">
        <f>'법정동(2014.6월말)'!AP11-'법정동(2013년말)'!AP13</f>
        <v>0</v>
      </c>
      <c r="AQ9" s="89">
        <f>'법정동(2014.6월말)'!AQ11-'법정동(2013년말)'!AQ13</f>
        <v>0</v>
      </c>
      <c r="AR9" s="89">
        <f>'법정동(2014.6월말)'!AR11-'법정동(2013년말)'!AR13</f>
        <v>0</v>
      </c>
      <c r="AS9" s="89">
        <f>'법정동(2014.6월말)'!AS11-'법정동(2013년말)'!AS13</f>
        <v>0</v>
      </c>
      <c r="AT9" s="89">
        <f>'법정동(2014.6월말)'!AT11-'법정동(2013년말)'!AT13</f>
        <v>0</v>
      </c>
      <c r="AU9" s="89">
        <f>'법정동(2014.6월말)'!AU11-'법정동(2013년말)'!AU13</f>
        <v>0</v>
      </c>
      <c r="AV9" s="89">
        <f>'법정동(2014.6월말)'!AV11-'법정동(2013년말)'!AV13</f>
        <v>0</v>
      </c>
      <c r="AW9" s="89">
        <f>'법정동(2014.6월말)'!AW11-'법정동(2013년말)'!AW13</f>
        <v>0</v>
      </c>
      <c r="AX9" s="89">
        <f>'법정동(2014.6월말)'!AX11-'법정동(2013년말)'!AX13</f>
        <v>0</v>
      </c>
      <c r="AY9" s="89">
        <f>'법정동(2014.6월말)'!AY11-'법정동(2013년말)'!AY13</f>
        <v>0</v>
      </c>
      <c r="AZ9" s="89">
        <f>'법정동(2014.6월말)'!AZ11-'법정동(2013년말)'!AZ13</f>
        <v>-107</v>
      </c>
      <c r="BA9" s="89">
        <f>'법정동(2014.6월말)'!BA11-'법정동(2013년말)'!BA13</f>
        <v>0</v>
      </c>
      <c r="BB9" s="89">
        <f>'법정동(2014.6월말)'!BB11-'법정동(2013년말)'!BB13</f>
        <v>0</v>
      </c>
      <c r="BC9" s="89">
        <f>'법정동(2014.6월말)'!BC11-'법정동(2013년말)'!BC13</f>
        <v>0</v>
      </c>
      <c r="BD9" s="89">
        <f>'법정동(2014.6월말)'!BD11-'법정동(2013년말)'!BD13</f>
        <v>0</v>
      </c>
      <c r="BE9" s="89">
        <f>'법정동(2014.6월말)'!BE11-'법정동(2013년말)'!BE13</f>
        <v>0</v>
      </c>
      <c r="BF9" s="89">
        <f>'법정동(2014.6월말)'!BF11-'법정동(2013년말)'!BF13</f>
        <v>0</v>
      </c>
      <c r="BG9" s="89">
        <f>'법정동(2014.6월말)'!BG11-'법정동(2013년말)'!BG13</f>
        <v>0</v>
      </c>
    </row>
    <row r="10" spans="1:59" s="84" customFormat="1" ht="21.75" customHeight="1">
      <c r="A10" s="88" t="s">
        <v>13</v>
      </c>
      <c r="B10" s="89">
        <f>'법정동(2014.6월말)'!B12-'법정동(2013년말)'!B14</f>
        <v>0</v>
      </c>
      <c r="C10" s="89">
        <f>'법정동(2014.6월말)'!C12-'법정동(2013년말)'!C14</f>
        <v>0</v>
      </c>
      <c r="D10" s="89">
        <f>'법정동(2014.6월말)'!D12-'법정동(2013년말)'!D14</f>
        <v>0</v>
      </c>
      <c r="E10" s="89">
        <f>'법정동(2014.6월말)'!E12-'법정동(2013년말)'!E14</f>
        <v>0</v>
      </c>
      <c r="F10" s="89">
        <f>'법정동(2014.6월말)'!F12-'법정동(2013년말)'!F14</f>
        <v>0</v>
      </c>
      <c r="G10" s="89">
        <f>'법정동(2014.6월말)'!G12-'법정동(2013년말)'!G14</f>
        <v>0</v>
      </c>
      <c r="H10" s="89">
        <f>'법정동(2014.6월말)'!H12-'법정동(2013년말)'!H14</f>
        <v>0</v>
      </c>
      <c r="I10" s="89">
        <f>'법정동(2014.6월말)'!I12-'법정동(2013년말)'!I14</f>
        <v>0</v>
      </c>
      <c r="J10" s="89">
        <f>'법정동(2014.6월말)'!J12-'법정동(2013년말)'!J14</f>
        <v>0</v>
      </c>
      <c r="K10" s="89">
        <f>'법정동(2014.6월말)'!K12-'법정동(2013년말)'!K14</f>
        <v>0</v>
      </c>
      <c r="L10" s="89">
        <f>'법정동(2014.6월말)'!L12-'법정동(2013년말)'!L14</f>
        <v>0</v>
      </c>
      <c r="M10" s="89">
        <f>'법정동(2014.6월말)'!M12-'법정동(2013년말)'!M14</f>
        <v>0</v>
      </c>
      <c r="N10" s="89">
        <f>'법정동(2014.6월말)'!N12-'법정동(2013년말)'!N14</f>
        <v>0</v>
      </c>
      <c r="O10" s="89">
        <f>'법정동(2014.6월말)'!O12-'법정동(2013년말)'!O14</f>
        <v>0</v>
      </c>
      <c r="P10" s="89">
        <f>'법정동(2014.6월말)'!P12-'법정동(2013년말)'!P14</f>
        <v>0</v>
      </c>
      <c r="Q10" s="89">
        <f>'법정동(2014.6월말)'!Q12-'법정동(2013년말)'!Q14</f>
        <v>0</v>
      </c>
      <c r="R10" s="89">
        <f>'법정동(2014.6월말)'!R12-'법정동(2013년말)'!R14</f>
        <v>13</v>
      </c>
      <c r="S10" s="89">
        <f>'법정동(2014.6월말)'!S12-'법정동(2013년말)'!S14</f>
        <v>1</v>
      </c>
      <c r="T10" s="89">
        <f>'법정동(2014.6월말)'!T12-'법정동(2013년말)'!T14</f>
        <v>0</v>
      </c>
      <c r="U10" s="89">
        <f>'법정동(2014.6월말)'!U12-'법정동(2013년말)'!U14</f>
        <v>0</v>
      </c>
      <c r="V10" s="89">
        <f>'법정동(2014.6월말)'!V12-'법정동(2013년말)'!V14</f>
        <v>0</v>
      </c>
      <c r="W10" s="89">
        <f>'법정동(2014.6월말)'!W12-'법정동(2013년말)'!W14</f>
        <v>0</v>
      </c>
      <c r="X10" s="89">
        <f>'법정동(2014.6월말)'!X12-'법정동(2013년말)'!X14</f>
        <v>0</v>
      </c>
      <c r="Y10" s="89">
        <f>'법정동(2014.6월말)'!Y12-'법정동(2013년말)'!Y14</f>
        <v>0</v>
      </c>
      <c r="Z10" s="89">
        <f>'법정동(2014.6월말)'!Z12-'법정동(2013년말)'!Z14</f>
        <v>0</v>
      </c>
      <c r="AA10" s="89">
        <f>'법정동(2014.6월말)'!AA12-'법정동(2013년말)'!AA14</f>
        <v>0</v>
      </c>
      <c r="AB10" s="89">
        <f>'법정동(2014.6월말)'!AB12-'법정동(2013년말)'!AB14</f>
        <v>0</v>
      </c>
      <c r="AC10" s="89">
        <f>'법정동(2014.6월말)'!AC12-'법정동(2013년말)'!AC14</f>
        <v>0</v>
      </c>
      <c r="AD10" s="89">
        <f>'법정동(2014.6월말)'!AD12-'법정동(2013년말)'!AD14</f>
        <v>-13</v>
      </c>
      <c r="AE10" s="89">
        <f>'법정동(2014.6월말)'!AE12-'법정동(2013년말)'!AE14</f>
        <v>-1</v>
      </c>
      <c r="AF10" s="89">
        <f>'법정동(2014.6월말)'!AF12-'법정동(2013년말)'!AF14</f>
        <v>0</v>
      </c>
      <c r="AG10" s="89">
        <f>'법정동(2014.6월말)'!AG12-'법정동(2013년말)'!AG14</f>
        <v>0</v>
      </c>
      <c r="AH10" s="89">
        <f>'법정동(2014.6월말)'!AH12-'법정동(2013년말)'!AH14</f>
        <v>0</v>
      </c>
      <c r="AI10" s="89">
        <f>'법정동(2014.6월말)'!AI12-'법정동(2013년말)'!AI14</f>
        <v>0</v>
      </c>
      <c r="AJ10" s="89">
        <f>'법정동(2014.6월말)'!AJ12-'법정동(2013년말)'!AJ14</f>
        <v>0</v>
      </c>
      <c r="AK10" s="89">
        <f>'법정동(2014.6월말)'!AK12-'법정동(2013년말)'!AK14</f>
        <v>0</v>
      </c>
      <c r="AL10" s="89">
        <f>'법정동(2014.6월말)'!AL12-'법정동(2013년말)'!AL14</f>
        <v>0</v>
      </c>
      <c r="AM10" s="89">
        <f>'법정동(2014.6월말)'!AM12-'법정동(2013년말)'!AM14</f>
        <v>0</v>
      </c>
      <c r="AN10" s="89">
        <f>'법정동(2014.6월말)'!AN12-'법정동(2013년말)'!AN14</f>
        <v>0</v>
      </c>
      <c r="AO10" s="89">
        <f>'법정동(2014.6월말)'!AO12-'법정동(2013년말)'!AO14</f>
        <v>0</v>
      </c>
      <c r="AP10" s="89">
        <f>'법정동(2014.6월말)'!AP12-'법정동(2013년말)'!AP14</f>
        <v>0</v>
      </c>
      <c r="AQ10" s="89">
        <f>'법정동(2014.6월말)'!AQ12-'법정동(2013년말)'!AQ14</f>
        <v>0</v>
      </c>
      <c r="AR10" s="89">
        <f>'법정동(2014.6월말)'!AR12-'법정동(2013년말)'!AR14</f>
        <v>0</v>
      </c>
      <c r="AS10" s="89">
        <f>'법정동(2014.6월말)'!AS12-'법정동(2013년말)'!AS14</f>
        <v>0</v>
      </c>
      <c r="AT10" s="89">
        <f>'법정동(2014.6월말)'!AT12-'법정동(2013년말)'!AT14</f>
        <v>0</v>
      </c>
      <c r="AU10" s="89">
        <f>'법정동(2014.6월말)'!AU12-'법정동(2013년말)'!AU14</f>
        <v>0</v>
      </c>
      <c r="AV10" s="89">
        <f>'법정동(2014.6월말)'!AV12-'법정동(2013년말)'!AV14</f>
        <v>0</v>
      </c>
      <c r="AW10" s="89">
        <f>'법정동(2014.6월말)'!AW12-'법정동(2013년말)'!AW14</f>
        <v>0</v>
      </c>
      <c r="AX10" s="89">
        <f>'법정동(2014.6월말)'!AX12-'법정동(2013년말)'!AX14</f>
        <v>0</v>
      </c>
      <c r="AY10" s="89">
        <f>'법정동(2014.6월말)'!AY12-'법정동(2013년말)'!AY14</f>
        <v>0</v>
      </c>
      <c r="AZ10" s="89">
        <f>'법정동(2014.6월말)'!AZ12-'법정동(2013년말)'!AZ14</f>
        <v>0</v>
      </c>
      <c r="BA10" s="89">
        <f>'법정동(2014.6월말)'!BA12-'법정동(2013년말)'!BA14</f>
        <v>0</v>
      </c>
      <c r="BB10" s="89">
        <f>'법정동(2014.6월말)'!BB12-'법정동(2013년말)'!BB14</f>
        <v>0</v>
      </c>
      <c r="BC10" s="89">
        <f>'법정동(2014.6월말)'!BC12-'법정동(2013년말)'!BC14</f>
        <v>0</v>
      </c>
      <c r="BD10" s="89">
        <f>'법정동(2014.6월말)'!BD12-'법정동(2013년말)'!BD14</f>
        <v>0</v>
      </c>
      <c r="BE10" s="89">
        <f>'법정동(2014.6월말)'!BE12-'법정동(2013년말)'!BE14</f>
        <v>0</v>
      </c>
      <c r="BF10" s="89">
        <f>'법정동(2014.6월말)'!BF12-'법정동(2013년말)'!BF14</f>
        <v>0</v>
      </c>
      <c r="BG10" s="89">
        <f>'법정동(2014.6월말)'!BG12-'법정동(2013년말)'!BG14</f>
        <v>0</v>
      </c>
    </row>
    <row r="11" spans="1:59" s="84" customFormat="1" ht="21.75" customHeight="1">
      <c r="A11" s="88" t="s">
        <v>14</v>
      </c>
      <c r="B11" s="89">
        <f>'법정동(2014.6월말)'!B13-'법정동(2013년말)'!B15</f>
        <v>0</v>
      </c>
      <c r="C11" s="89">
        <f>'법정동(2014.6월말)'!C13-'법정동(2013년말)'!C15</f>
        <v>-1</v>
      </c>
      <c r="D11" s="89">
        <f>'법정동(2014.6월말)'!D13-'법정동(2013년말)'!D15</f>
        <v>0</v>
      </c>
      <c r="E11" s="89">
        <f>'법정동(2014.6월말)'!E13-'법정동(2013년말)'!E15</f>
        <v>0</v>
      </c>
      <c r="F11" s="89">
        <f>'법정동(2014.6월말)'!F13-'법정동(2013년말)'!F15</f>
        <v>0</v>
      </c>
      <c r="G11" s="89">
        <f>'법정동(2014.6월말)'!G13-'법정동(2013년말)'!G15</f>
        <v>0</v>
      </c>
      <c r="H11" s="89">
        <f>'법정동(2014.6월말)'!H13-'법정동(2013년말)'!H15</f>
        <v>0</v>
      </c>
      <c r="I11" s="89">
        <f>'법정동(2014.6월말)'!I13-'법정동(2013년말)'!I15</f>
        <v>0</v>
      </c>
      <c r="J11" s="89">
        <f>'법정동(2014.6월말)'!J13-'법정동(2013년말)'!J15</f>
        <v>0</v>
      </c>
      <c r="K11" s="89">
        <f>'법정동(2014.6월말)'!K13-'법정동(2013년말)'!K15</f>
        <v>0</v>
      </c>
      <c r="L11" s="89">
        <f>'법정동(2014.6월말)'!L13-'법정동(2013년말)'!L15</f>
        <v>0</v>
      </c>
      <c r="M11" s="89">
        <f>'법정동(2014.6월말)'!M13-'법정동(2013년말)'!M15</f>
        <v>0</v>
      </c>
      <c r="N11" s="89">
        <f>'법정동(2014.6월말)'!N13-'법정동(2013년말)'!N15</f>
        <v>0</v>
      </c>
      <c r="O11" s="89">
        <f>'법정동(2014.6월말)'!O13-'법정동(2013년말)'!O15</f>
        <v>0</v>
      </c>
      <c r="P11" s="89">
        <f>'법정동(2014.6월말)'!P13-'법정동(2013년말)'!P15</f>
        <v>0</v>
      </c>
      <c r="Q11" s="89">
        <f>'법정동(2014.6월말)'!Q13-'법정동(2013년말)'!Q15</f>
        <v>0</v>
      </c>
      <c r="R11" s="89">
        <f>'법정동(2014.6월말)'!R13-'법정동(2013년말)'!R15</f>
        <v>0</v>
      </c>
      <c r="S11" s="89">
        <f>'법정동(2014.6월말)'!S13-'법정동(2013년말)'!S15</f>
        <v>-1</v>
      </c>
      <c r="T11" s="89">
        <f>'법정동(2014.6월말)'!T13-'법정동(2013년말)'!T15</f>
        <v>0</v>
      </c>
      <c r="U11" s="89">
        <f>'법정동(2014.6월말)'!U13-'법정동(2013년말)'!U15</f>
        <v>0</v>
      </c>
      <c r="V11" s="89">
        <f>'법정동(2014.6월말)'!V13-'법정동(2013년말)'!V15</f>
        <v>0</v>
      </c>
      <c r="W11" s="89">
        <f>'법정동(2014.6월말)'!W13-'법정동(2013년말)'!W15</f>
        <v>0</v>
      </c>
      <c r="X11" s="89">
        <f>'법정동(2014.6월말)'!X13-'법정동(2013년말)'!X15</f>
        <v>0</v>
      </c>
      <c r="Y11" s="89">
        <f>'법정동(2014.6월말)'!Y13-'법정동(2013년말)'!Y15</f>
        <v>0</v>
      </c>
      <c r="Z11" s="89">
        <f>'법정동(2014.6월말)'!Z13-'법정동(2013년말)'!Z15</f>
        <v>0</v>
      </c>
      <c r="AA11" s="89">
        <f>'법정동(2014.6월말)'!AA13-'법정동(2013년말)'!AA15</f>
        <v>0</v>
      </c>
      <c r="AB11" s="89">
        <f>'법정동(2014.6월말)'!AB13-'법정동(2013년말)'!AB15</f>
        <v>0</v>
      </c>
      <c r="AC11" s="89">
        <f>'법정동(2014.6월말)'!AC13-'법정동(2013년말)'!AC15</f>
        <v>0</v>
      </c>
      <c r="AD11" s="89">
        <f>'법정동(2014.6월말)'!AD13-'법정동(2013년말)'!AD15</f>
        <v>0</v>
      </c>
      <c r="AE11" s="89">
        <f>'법정동(2014.6월말)'!AE13-'법정동(2013년말)'!AE15</f>
        <v>0</v>
      </c>
      <c r="AF11" s="89">
        <f>'법정동(2014.6월말)'!AF13-'법정동(2013년말)'!AF15</f>
        <v>0</v>
      </c>
      <c r="AG11" s="89">
        <f>'법정동(2014.6월말)'!AG13-'법정동(2013년말)'!AG15</f>
        <v>0</v>
      </c>
      <c r="AH11" s="89">
        <f>'법정동(2014.6월말)'!AH13-'법정동(2013년말)'!AH15</f>
        <v>0</v>
      </c>
      <c r="AI11" s="89">
        <f>'법정동(2014.6월말)'!AI13-'법정동(2013년말)'!AI15</f>
        <v>0</v>
      </c>
      <c r="AJ11" s="89">
        <f>'법정동(2014.6월말)'!AJ13-'법정동(2013년말)'!AJ15</f>
        <v>0</v>
      </c>
      <c r="AK11" s="89">
        <f>'법정동(2014.6월말)'!AK13-'법정동(2013년말)'!AK15</f>
        <v>0</v>
      </c>
      <c r="AL11" s="89">
        <f>'법정동(2014.6월말)'!AL13-'법정동(2013년말)'!AL15</f>
        <v>0</v>
      </c>
      <c r="AM11" s="89">
        <f>'법정동(2014.6월말)'!AM13-'법정동(2013년말)'!AM15</f>
        <v>0</v>
      </c>
      <c r="AN11" s="89">
        <f>'법정동(2014.6월말)'!AN13-'법정동(2013년말)'!AN15</f>
        <v>0</v>
      </c>
      <c r="AO11" s="89">
        <f>'법정동(2014.6월말)'!AO13-'법정동(2013년말)'!AO15</f>
        <v>0</v>
      </c>
      <c r="AP11" s="89">
        <f>'법정동(2014.6월말)'!AP13-'법정동(2013년말)'!AP15</f>
        <v>0</v>
      </c>
      <c r="AQ11" s="89">
        <f>'법정동(2014.6월말)'!AQ13-'법정동(2013년말)'!AQ15</f>
        <v>0</v>
      </c>
      <c r="AR11" s="89">
        <f>'법정동(2014.6월말)'!AR13-'법정동(2013년말)'!AR15</f>
        <v>0</v>
      </c>
      <c r="AS11" s="89">
        <f>'법정동(2014.6월말)'!AS13-'법정동(2013년말)'!AS15</f>
        <v>0</v>
      </c>
      <c r="AT11" s="89">
        <f>'법정동(2014.6월말)'!AT13-'법정동(2013년말)'!AT15</f>
        <v>0</v>
      </c>
      <c r="AU11" s="89">
        <f>'법정동(2014.6월말)'!AU13-'법정동(2013년말)'!AU15</f>
        <v>0</v>
      </c>
      <c r="AV11" s="89">
        <f>'법정동(2014.6월말)'!AV13-'법정동(2013년말)'!AV15</f>
        <v>0</v>
      </c>
      <c r="AW11" s="89">
        <f>'법정동(2014.6월말)'!AW13-'법정동(2013년말)'!AW15</f>
        <v>0</v>
      </c>
      <c r="AX11" s="89">
        <f>'법정동(2014.6월말)'!AX13-'법정동(2013년말)'!AX15</f>
        <v>0</v>
      </c>
      <c r="AY11" s="89">
        <f>'법정동(2014.6월말)'!AY13-'법정동(2013년말)'!AY15</f>
        <v>0</v>
      </c>
      <c r="AZ11" s="89">
        <f>'법정동(2014.6월말)'!AZ13-'법정동(2013년말)'!AZ15</f>
        <v>0</v>
      </c>
      <c r="BA11" s="89">
        <f>'법정동(2014.6월말)'!BA13-'법정동(2013년말)'!BA15</f>
        <v>0</v>
      </c>
      <c r="BB11" s="89">
        <f>'법정동(2014.6월말)'!BB13-'법정동(2013년말)'!BB15</f>
        <v>0</v>
      </c>
      <c r="BC11" s="89">
        <f>'법정동(2014.6월말)'!BC13-'법정동(2013년말)'!BC15</f>
        <v>0</v>
      </c>
      <c r="BD11" s="89">
        <f>'법정동(2014.6월말)'!BD13-'법정동(2013년말)'!BD15</f>
        <v>0</v>
      </c>
      <c r="BE11" s="89">
        <f>'법정동(2014.6월말)'!BE13-'법정동(2013년말)'!BE15</f>
        <v>0</v>
      </c>
      <c r="BF11" s="89">
        <f>'법정동(2014.6월말)'!BF13-'법정동(2013년말)'!BF15</f>
        <v>0</v>
      </c>
      <c r="BG11" s="89">
        <f>'법정동(2014.6월말)'!BG13-'법정동(2013년말)'!BG15</f>
        <v>0</v>
      </c>
    </row>
    <row r="12" spans="1:59" s="84" customFormat="1" ht="21.75" customHeight="1">
      <c r="A12" s="88" t="s">
        <v>15</v>
      </c>
      <c r="B12" s="89">
        <f>'법정동(2014.6월말)'!B14-'법정동(2013년말)'!B16</f>
        <v>0</v>
      </c>
      <c r="C12" s="89">
        <f>'법정동(2014.6월말)'!C14-'법정동(2013년말)'!C16</f>
        <v>4</v>
      </c>
      <c r="D12" s="89">
        <f>'법정동(2014.6월말)'!D14-'법정동(2013년말)'!D16</f>
        <v>0</v>
      </c>
      <c r="E12" s="89">
        <f>'법정동(2014.6월말)'!E14-'법정동(2013년말)'!E16</f>
        <v>0</v>
      </c>
      <c r="F12" s="89">
        <f>'법정동(2014.6월말)'!F14-'법정동(2013년말)'!F16</f>
        <v>0</v>
      </c>
      <c r="G12" s="89">
        <f>'법정동(2014.6월말)'!G14-'법정동(2013년말)'!G16</f>
        <v>0</v>
      </c>
      <c r="H12" s="89">
        <f>'법정동(2014.6월말)'!H14-'법정동(2013년말)'!H16</f>
        <v>0</v>
      </c>
      <c r="I12" s="89">
        <f>'법정동(2014.6월말)'!I14-'법정동(2013년말)'!I16</f>
        <v>0</v>
      </c>
      <c r="J12" s="89">
        <f>'법정동(2014.6월말)'!J14-'법정동(2013년말)'!J16</f>
        <v>0</v>
      </c>
      <c r="K12" s="89">
        <f>'법정동(2014.6월말)'!K14-'법정동(2013년말)'!K16</f>
        <v>0</v>
      </c>
      <c r="L12" s="89">
        <f>'법정동(2014.6월말)'!L14-'법정동(2013년말)'!L16</f>
        <v>0</v>
      </c>
      <c r="M12" s="89">
        <f>'법정동(2014.6월말)'!M14-'법정동(2013년말)'!M16</f>
        <v>0</v>
      </c>
      <c r="N12" s="89">
        <f>'법정동(2014.6월말)'!N14-'법정동(2013년말)'!N16</f>
        <v>0</v>
      </c>
      <c r="O12" s="89">
        <f>'법정동(2014.6월말)'!O14-'법정동(2013년말)'!O16</f>
        <v>0</v>
      </c>
      <c r="P12" s="89">
        <f>'법정동(2014.6월말)'!P14-'법정동(2013년말)'!P16</f>
        <v>0</v>
      </c>
      <c r="Q12" s="89">
        <f>'법정동(2014.6월말)'!Q14-'법정동(2013년말)'!Q16</f>
        <v>0</v>
      </c>
      <c r="R12" s="89">
        <f>'법정동(2014.6월말)'!R14-'법정동(2013년말)'!R16</f>
        <v>0</v>
      </c>
      <c r="S12" s="89">
        <f>'법정동(2014.6월말)'!S14-'법정동(2013년말)'!S16</f>
        <v>4</v>
      </c>
      <c r="T12" s="89">
        <f>'법정동(2014.6월말)'!T14-'법정동(2013년말)'!T16</f>
        <v>0</v>
      </c>
      <c r="U12" s="89">
        <f>'법정동(2014.6월말)'!U14-'법정동(2013년말)'!U16</f>
        <v>0</v>
      </c>
      <c r="V12" s="89">
        <f>'법정동(2014.6월말)'!V14-'법정동(2013년말)'!V16</f>
        <v>0</v>
      </c>
      <c r="W12" s="89">
        <f>'법정동(2014.6월말)'!W14-'법정동(2013년말)'!W16</f>
        <v>0</v>
      </c>
      <c r="X12" s="89">
        <f>'법정동(2014.6월말)'!X14-'법정동(2013년말)'!X16</f>
        <v>0</v>
      </c>
      <c r="Y12" s="89">
        <f>'법정동(2014.6월말)'!Y14-'법정동(2013년말)'!Y16</f>
        <v>0</v>
      </c>
      <c r="Z12" s="89">
        <f>'법정동(2014.6월말)'!Z14-'법정동(2013년말)'!Z16</f>
        <v>0</v>
      </c>
      <c r="AA12" s="89">
        <f>'법정동(2014.6월말)'!AA14-'법정동(2013년말)'!AA16</f>
        <v>0</v>
      </c>
      <c r="AB12" s="89">
        <f>'법정동(2014.6월말)'!AB14-'법정동(2013년말)'!AB16</f>
        <v>0</v>
      </c>
      <c r="AC12" s="89">
        <f>'법정동(2014.6월말)'!AC14-'법정동(2013년말)'!AC16</f>
        <v>0</v>
      </c>
      <c r="AD12" s="89">
        <f>'법정동(2014.6월말)'!AD14-'법정동(2013년말)'!AD16</f>
        <v>0</v>
      </c>
      <c r="AE12" s="89">
        <f>'법정동(2014.6월말)'!AE14-'법정동(2013년말)'!AE16</f>
        <v>0</v>
      </c>
      <c r="AF12" s="89">
        <f>'법정동(2014.6월말)'!AF14-'법정동(2013년말)'!AF16</f>
        <v>0</v>
      </c>
      <c r="AG12" s="89">
        <f>'법정동(2014.6월말)'!AG14-'법정동(2013년말)'!AG16</f>
        <v>0</v>
      </c>
      <c r="AH12" s="89">
        <f>'법정동(2014.6월말)'!AH14-'법정동(2013년말)'!AH16</f>
        <v>0</v>
      </c>
      <c r="AI12" s="89">
        <f>'법정동(2014.6월말)'!AI14-'법정동(2013년말)'!AI16</f>
        <v>0</v>
      </c>
      <c r="AJ12" s="89">
        <f>'법정동(2014.6월말)'!AJ14-'법정동(2013년말)'!AJ16</f>
        <v>0</v>
      </c>
      <c r="AK12" s="89">
        <f>'법정동(2014.6월말)'!AK14-'법정동(2013년말)'!AK16</f>
        <v>0</v>
      </c>
      <c r="AL12" s="89">
        <f>'법정동(2014.6월말)'!AL14-'법정동(2013년말)'!AL16</f>
        <v>0</v>
      </c>
      <c r="AM12" s="89">
        <f>'법정동(2014.6월말)'!AM14-'법정동(2013년말)'!AM16</f>
        <v>0</v>
      </c>
      <c r="AN12" s="89">
        <f>'법정동(2014.6월말)'!AN14-'법정동(2013년말)'!AN16</f>
        <v>0</v>
      </c>
      <c r="AO12" s="89">
        <f>'법정동(2014.6월말)'!AO14-'법정동(2013년말)'!AO16</f>
        <v>0</v>
      </c>
      <c r="AP12" s="89">
        <f>'법정동(2014.6월말)'!AP14-'법정동(2013년말)'!AP16</f>
        <v>0</v>
      </c>
      <c r="AQ12" s="89">
        <f>'법정동(2014.6월말)'!AQ14-'법정동(2013년말)'!AQ16</f>
        <v>0</v>
      </c>
      <c r="AR12" s="89">
        <f>'법정동(2014.6월말)'!AR14-'법정동(2013년말)'!AR16</f>
        <v>0</v>
      </c>
      <c r="AS12" s="89">
        <f>'법정동(2014.6월말)'!AS14-'법정동(2013년말)'!AS16</f>
        <v>0</v>
      </c>
      <c r="AT12" s="89">
        <f>'법정동(2014.6월말)'!AT14-'법정동(2013년말)'!AT16</f>
        <v>0</v>
      </c>
      <c r="AU12" s="89">
        <f>'법정동(2014.6월말)'!AU14-'법정동(2013년말)'!AU16</f>
        <v>0</v>
      </c>
      <c r="AV12" s="89">
        <f>'법정동(2014.6월말)'!AV14-'법정동(2013년말)'!AV16</f>
        <v>0</v>
      </c>
      <c r="AW12" s="89">
        <f>'법정동(2014.6월말)'!AW14-'법정동(2013년말)'!AW16</f>
        <v>0</v>
      </c>
      <c r="AX12" s="89">
        <f>'법정동(2014.6월말)'!AX14-'법정동(2013년말)'!AX16</f>
        <v>0</v>
      </c>
      <c r="AY12" s="89">
        <f>'법정동(2014.6월말)'!AY14-'법정동(2013년말)'!AY16</f>
        <v>0</v>
      </c>
      <c r="AZ12" s="89">
        <f>'법정동(2014.6월말)'!AZ14-'법정동(2013년말)'!AZ16</f>
        <v>0</v>
      </c>
      <c r="BA12" s="89">
        <f>'법정동(2014.6월말)'!BA14-'법정동(2013년말)'!BA16</f>
        <v>0</v>
      </c>
      <c r="BB12" s="89">
        <f>'법정동(2014.6월말)'!BB14-'법정동(2013년말)'!BB16</f>
        <v>0</v>
      </c>
      <c r="BC12" s="89">
        <f>'법정동(2014.6월말)'!BC14-'법정동(2013년말)'!BC16</f>
        <v>0</v>
      </c>
      <c r="BD12" s="89">
        <f>'법정동(2014.6월말)'!BD14-'법정동(2013년말)'!BD16</f>
        <v>0</v>
      </c>
      <c r="BE12" s="89">
        <f>'법정동(2014.6월말)'!BE14-'법정동(2013년말)'!BE16</f>
        <v>0</v>
      </c>
      <c r="BF12" s="89">
        <f>'법정동(2014.6월말)'!BF14-'법정동(2013년말)'!BF16</f>
        <v>0</v>
      </c>
      <c r="BG12" s="89">
        <f>'법정동(2014.6월말)'!BG14-'법정동(2013년말)'!BG16</f>
        <v>0</v>
      </c>
    </row>
    <row r="13" spans="1:59" s="84" customFormat="1" ht="21.75" customHeight="1">
      <c r="A13" s="88" t="s">
        <v>16</v>
      </c>
      <c r="B13" s="89">
        <f>'법정동(2014.6월말)'!B15-'법정동(2013년말)'!B17</f>
        <v>0</v>
      </c>
      <c r="C13" s="89">
        <f>'법정동(2014.6월말)'!C15-'법정동(2013년말)'!C17</f>
        <v>-1</v>
      </c>
      <c r="D13" s="89">
        <f>'법정동(2014.6월말)'!D15-'법정동(2013년말)'!D17</f>
        <v>0</v>
      </c>
      <c r="E13" s="89">
        <f>'법정동(2014.6월말)'!E15-'법정동(2013년말)'!E17</f>
        <v>0</v>
      </c>
      <c r="F13" s="89">
        <f>'법정동(2014.6월말)'!F15-'법정동(2013년말)'!F17</f>
        <v>0</v>
      </c>
      <c r="G13" s="89">
        <f>'법정동(2014.6월말)'!G15-'법정동(2013년말)'!G17</f>
        <v>0</v>
      </c>
      <c r="H13" s="89">
        <f>'법정동(2014.6월말)'!H15-'법정동(2013년말)'!H17</f>
        <v>0</v>
      </c>
      <c r="I13" s="89">
        <f>'법정동(2014.6월말)'!I15-'법정동(2013년말)'!I17</f>
        <v>0</v>
      </c>
      <c r="J13" s="89">
        <f>'법정동(2014.6월말)'!J15-'법정동(2013년말)'!J17</f>
        <v>0</v>
      </c>
      <c r="K13" s="89">
        <f>'법정동(2014.6월말)'!K15-'법정동(2013년말)'!K17</f>
        <v>0</v>
      </c>
      <c r="L13" s="89">
        <f>'법정동(2014.6월말)'!L15-'법정동(2013년말)'!L17</f>
        <v>0</v>
      </c>
      <c r="M13" s="89">
        <f>'법정동(2014.6월말)'!M15-'법정동(2013년말)'!M17</f>
        <v>0</v>
      </c>
      <c r="N13" s="89">
        <f>'법정동(2014.6월말)'!N15-'법정동(2013년말)'!N17</f>
        <v>0</v>
      </c>
      <c r="O13" s="89">
        <f>'법정동(2014.6월말)'!O15-'법정동(2013년말)'!O17</f>
        <v>0</v>
      </c>
      <c r="P13" s="89">
        <f>'법정동(2014.6월말)'!P15-'법정동(2013년말)'!P17</f>
        <v>0</v>
      </c>
      <c r="Q13" s="89">
        <f>'법정동(2014.6월말)'!Q15-'법정동(2013년말)'!Q17</f>
        <v>0</v>
      </c>
      <c r="R13" s="89">
        <f>'법정동(2014.6월말)'!R15-'법정동(2013년말)'!R17</f>
        <v>0</v>
      </c>
      <c r="S13" s="89">
        <f>'법정동(2014.6월말)'!S15-'법정동(2013년말)'!S17</f>
        <v>-1</v>
      </c>
      <c r="T13" s="89">
        <f>'법정동(2014.6월말)'!T15-'법정동(2013년말)'!T17</f>
        <v>0</v>
      </c>
      <c r="U13" s="89">
        <f>'법정동(2014.6월말)'!U15-'법정동(2013년말)'!U17</f>
        <v>0</v>
      </c>
      <c r="V13" s="89">
        <f>'법정동(2014.6월말)'!V15-'법정동(2013년말)'!V17</f>
        <v>0</v>
      </c>
      <c r="W13" s="89">
        <f>'법정동(2014.6월말)'!W15-'법정동(2013년말)'!W17</f>
        <v>0</v>
      </c>
      <c r="X13" s="89">
        <f>'법정동(2014.6월말)'!X15-'법정동(2013년말)'!X17</f>
        <v>0</v>
      </c>
      <c r="Y13" s="89">
        <f>'법정동(2014.6월말)'!Y15-'법정동(2013년말)'!Y17</f>
        <v>0</v>
      </c>
      <c r="Z13" s="89">
        <f>'법정동(2014.6월말)'!Z15-'법정동(2013년말)'!Z17</f>
        <v>0</v>
      </c>
      <c r="AA13" s="89">
        <f>'법정동(2014.6월말)'!AA15-'법정동(2013년말)'!AA17</f>
        <v>0</v>
      </c>
      <c r="AB13" s="89">
        <f>'법정동(2014.6월말)'!AB15-'법정동(2013년말)'!AB17</f>
        <v>0</v>
      </c>
      <c r="AC13" s="89">
        <f>'법정동(2014.6월말)'!AC15-'법정동(2013년말)'!AC17</f>
        <v>0</v>
      </c>
      <c r="AD13" s="89">
        <f>'법정동(2014.6월말)'!AD15-'법정동(2013년말)'!AD17</f>
        <v>0</v>
      </c>
      <c r="AE13" s="89">
        <f>'법정동(2014.6월말)'!AE15-'법정동(2013년말)'!AE17</f>
        <v>0</v>
      </c>
      <c r="AF13" s="89">
        <f>'법정동(2014.6월말)'!AF15-'법정동(2013년말)'!AF17</f>
        <v>0</v>
      </c>
      <c r="AG13" s="89">
        <f>'법정동(2014.6월말)'!AG15-'법정동(2013년말)'!AG17</f>
        <v>0</v>
      </c>
      <c r="AH13" s="89">
        <f>'법정동(2014.6월말)'!AH15-'법정동(2013년말)'!AH17</f>
        <v>0</v>
      </c>
      <c r="AI13" s="89">
        <f>'법정동(2014.6월말)'!AI15-'법정동(2013년말)'!AI17</f>
        <v>0</v>
      </c>
      <c r="AJ13" s="89">
        <f>'법정동(2014.6월말)'!AJ15-'법정동(2013년말)'!AJ17</f>
        <v>0</v>
      </c>
      <c r="AK13" s="89">
        <f>'법정동(2014.6월말)'!AK15-'법정동(2013년말)'!AK17</f>
        <v>0</v>
      </c>
      <c r="AL13" s="89">
        <f>'법정동(2014.6월말)'!AL15-'법정동(2013년말)'!AL17</f>
        <v>0</v>
      </c>
      <c r="AM13" s="89">
        <f>'법정동(2014.6월말)'!AM15-'법정동(2013년말)'!AM17</f>
        <v>0</v>
      </c>
      <c r="AN13" s="89">
        <f>'법정동(2014.6월말)'!AN15-'법정동(2013년말)'!AN17</f>
        <v>0</v>
      </c>
      <c r="AO13" s="89">
        <f>'법정동(2014.6월말)'!AO15-'법정동(2013년말)'!AO17</f>
        <v>0</v>
      </c>
      <c r="AP13" s="89">
        <f>'법정동(2014.6월말)'!AP15-'법정동(2013년말)'!AP17</f>
        <v>0</v>
      </c>
      <c r="AQ13" s="89">
        <f>'법정동(2014.6월말)'!AQ15-'법정동(2013년말)'!AQ17</f>
        <v>0</v>
      </c>
      <c r="AR13" s="89">
        <f>'법정동(2014.6월말)'!AR15-'법정동(2013년말)'!AR17</f>
        <v>0</v>
      </c>
      <c r="AS13" s="89">
        <f>'법정동(2014.6월말)'!AS15-'법정동(2013년말)'!AS17</f>
        <v>0</v>
      </c>
      <c r="AT13" s="89">
        <f>'법정동(2014.6월말)'!AT15-'법정동(2013년말)'!AT17</f>
        <v>0</v>
      </c>
      <c r="AU13" s="89">
        <f>'법정동(2014.6월말)'!AU15-'법정동(2013년말)'!AU17</f>
        <v>0</v>
      </c>
      <c r="AV13" s="89">
        <f>'법정동(2014.6월말)'!AV15-'법정동(2013년말)'!AV17</f>
        <v>0</v>
      </c>
      <c r="AW13" s="89">
        <f>'법정동(2014.6월말)'!AW15-'법정동(2013년말)'!AW17</f>
        <v>0</v>
      </c>
      <c r="AX13" s="89">
        <f>'법정동(2014.6월말)'!AX15-'법정동(2013년말)'!AX17</f>
        <v>0</v>
      </c>
      <c r="AY13" s="89">
        <f>'법정동(2014.6월말)'!AY15-'법정동(2013년말)'!AY17</f>
        <v>0</v>
      </c>
      <c r="AZ13" s="89">
        <f>'법정동(2014.6월말)'!AZ15-'법정동(2013년말)'!AZ17</f>
        <v>0</v>
      </c>
      <c r="BA13" s="89">
        <f>'법정동(2014.6월말)'!BA15-'법정동(2013년말)'!BA17</f>
        <v>0</v>
      </c>
      <c r="BB13" s="89">
        <f>'법정동(2014.6월말)'!BB15-'법정동(2013년말)'!BB17</f>
        <v>0</v>
      </c>
      <c r="BC13" s="89">
        <f>'법정동(2014.6월말)'!BC15-'법정동(2013년말)'!BC17</f>
        <v>0</v>
      </c>
      <c r="BD13" s="89">
        <f>'법정동(2014.6월말)'!BD15-'법정동(2013년말)'!BD17</f>
        <v>0</v>
      </c>
      <c r="BE13" s="89">
        <f>'법정동(2014.6월말)'!BE15-'법정동(2013년말)'!BE17</f>
        <v>0</v>
      </c>
      <c r="BF13" s="89">
        <f>'법정동(2014.6월말)'!BF15-'법정동(2013년말)'!BF17</f>
        <v>0</v>
      </c>
      <c r="BG13" s="89">
        <f>'법정동(2014.6월말)'!BG15-'법정동(2013년말)'!BG17</f>
        <v>0</v>
      </c>
    </row>
    <row r="14" spans="1:59" s="84" customFormat="1" ht="21.75" customHeight="1">
      <c r="A14" s="88" t="s">
        <v>17</v>
      </c>
      <c r="B14" s="89">
        <f>'법정동(2014.6월말)'!B16-'법정동(2013년말)'!B18</f>
        <v>0</v>
      </c>
      <c r="C14" s="89">
        <f>'법정동(2014.6월말)'!C16-'법정동(2013년말)'!C18</f>
        <v>2</v>
      </c>
      <c r="D14" s="89">
        <f>'법정동(2014.6월말)'!D16-'법정동(2013년말)'!D18</f>
        <v>-118</v>
      </c>
      <c r="E14" s="89">
        <f>'법정동(2014.6월말)'!E16-'법정동(2013년말)'!E18</f>
        <v>1</v>
      </c>
      <c r="F14" s="89">
        <f>'법정동(2014.6월말)'!F16-'법정동(2013년말)'!F18</f>
        <v>0</v>
      </c>
      <c r="G14" s="89">
        <f>'법정동(2014.6월말)'!G16-'법정동(2013년말)'!G18</f>
        <v>0</v>
      </c>
      <c r="H14" s="89">
        <f>'법정동(2014.6월말)'!H16-'법정동(2013년말)'!H18</f>
        <v>0</v>
      </c>
      <c r="I14" s="89">
        <f>'법정동(2014.6월말)'!I16-'법정동(2013년말)'!I18</f>
        <v>0</v>
      </c>
      <c r="J14" s="89">
        <f>'법정동(2014.6월말)'!J16-'법정동(2013년말)'!J18</f>
        <v>0</v>
      </c>
      <c r="K14" s="89">
        <f>'법정동(2014.6월말)'!K16-'법정동(2013년말)'!K18</f>
        <v>0</v>
      </c>
      <c r="L14" s="89">
        <f>'법정동(2014.6월말)'!L16-'법정동(2013년말)'!L18</f>
        <v>0</v>
      </c>
      <c r="M14" s="89">
        <f>'법정동(2014.6월말)'!M16-'법정동(2013년말)'!M18</f>
        <v>0</v>
      </c>
      <c r="N14" s="89">
        <f>'법정동(2014.6월말)'!N16-'법정동(2013년말)'!N18</f>
        <v>0</v>
      </c>
      <c r="O14" s="89">
        <f>'법정동(2014.6월말)'!O16-'법정동(2013년말)'!O18</f>
        <v>0</v>
      </c>
      <c r="P14" s="89">
        <f>'법정동(2014.6월말)'!P16-'법정동(2013년말)'!P18</f>
        <v>0</v>
      </c>
      <c r="Q14" s="89">
        <f>'법정동(2014.6월말)'!Q16-'법정동(2013년말)'!Q18</f>
        <v>0</v>
      </c>
      <c r="R14" s="89">
        <f>'법정동(2014.6월말)'!R16-'법정동(2013년말)'!R18</f>
        <v>0</v>
      </c>
      <c r="S14" s="89">
        <f>'법정동(2014.6월말)'!S16-'법정동(2013년말)'!S18</f>
        <v>0</v>
      </c>
      <c r="T14" s="89">
        <f>'법정동(2014.6월말)'!T16-'법정동(2013년말)'!T18</f>
        <v>0</v>
      </c>
      <c r="U14" s="89">
        <f>'법정동(2014.6월말)'!U16-'법정동(2013년말)'!U18</f>
        <v>0</v>
      </c>
      <c r="V14" s="89">
        <f>'법정동(2014.6월말)'!V16-'법정동(2013년말)'!V18</f>
        <v>0</v>
      </c>
      <c r="W14" s="89">
        <f>'법정동(2014.6월말)'!W16-'법정동(2013년말)'!W18</f>
        <v>0</v>
      </c>
      <c r="X14" s="89">
        <f>'법정동(2014.6월말)'!X16-'법정동(2013년말)'!X18</f>
        <v>0</v>
      </c>
      <c r="Y14" s="89">
        <f>'법정동(2014.6월말)'!Y16-'법정동(2013년말)'!Y18</f>
        <v>0</v>
      </c>
      <c r="Z14" s="89">
        <f>'법정동(2014.6월말)'!Z16-'법정동(2013년말)'!Z18</f>
        <v>0</v>
      </c>
      <c r="AA14" s="89">
        <f>'법정동(2014.6월말)'!AA16-'법정동(2013년말)'!AA18</f>
        <v>0</v>
      </c>
      <c r="AB14" s="89">
        <f>'법정동(2014.6월말)'!AB16-'법정동(2013년말)'!AB18</f>
        <v>0</v>
      </c>
      <c r="AC14" s="89">
        <f>'법정동(2014.6월말)'!AC16-'법정동(2013년말)'!AC18</f>
        <v>0</v>
      </c>
      <c r="AD14" s="89">
        <f>'법정동(2014.6월말)'!AD16-'법정동(2013년말)'!AD18</f>
        <v>118</v>
      </c>
      <c r="AE14" s="89">
        <f>'법정동(2014.6월말)'!AE16-'법정동(2013년말)'!AE18</f>
        <v>1</v>
      </c>
      <c r="AF14" s="89">
        <f>'법정동(2014.6월말)'!AF16-'법정동(2013년말)'!AF18</f>
        <v>0</v>
      </c>
      <c r="AG14" s="89">
        <f>'법정동(2014.6월말)'!AG16-'법정동(2013년말)'!AG18</f>
        <v>0</v>
      </c>
      <c r="AH14" s="89">
        <f>'법정동(2014.6월말)'!AH16-'법정동(2013년말)'!AH18</f>
        <v>0</v>
      </c>
      <c r="AI14" s="89">
        <f>'법정동(2014.6월말)'!AI16-'법정동(2013년말)'!AI18</f>
        <v>0</v>
      </c>
      <c r="AJ14" s="89">
        <f>'법정동(2014.6월말)'!AJ16-'법정동(2013년말)'!AJ18</f>
        <v>0</v>
      </c>
      <c r="AK14" s="89">
        <f>'법정동(2014.6월말)'!AK16-'법정동(2013년말)'!AK18</f>
        <v>0</v>
      </c>
      <c r="AL14" s="89">
        <f>'법정동(2014.6월말)'!AL16-'법정동(2013년말)'!AL18</f>
        <v>0</v>
      </c>
      <c r="AM14" s="89">
        <f>'법정동(2014.6월말)'!AM16-'법정동(2013년말)'!AM18</f>
        <v>0</v>
      </c>
      <c r="AN14" s="89">
        <f>'법정동(2014.6월말)'!AN16-'법정동(2013년말)'!AN18</f>
        <v>0</v>
      </c>
      <c r="AO14" s="89">
        <f>'법정동(2014.6월말)'!AO16-'법정동(2013년말)'!AO18</f>
        <v>0</v>
      </c>
      <c r="AP14" s="89">
        <f>'법정동(2014.6월말)'!AP16-'법정동(2013년말)'!AP18</f>
        <v>0</v>
      </c>
      <c r="AQ14" s="89">
        <f>'법정동(2014.6월말)'!AQ16-'법정동(2013년말)'!AQ18</f>
        <v>0</v>
      </c>
      <c r="AR14" s="89">
        <f>'법정동(2014.6월말)'!AR16-'법정동(2013년말)'!AR18</f>
        <v>0</v>
      </c>
      <c r="AS14" s="89">
        <f>'법정동(2014.6월말)'!AS16-'법정동(2013년말)'!AS18</f>
        <v>0</v>
      </c>
      <c r="AT14" s="89">
        <f>'법정동(2014.6월말)'!AT16-'법정동(2013년말)'!AT18</f>
        <v>0</v>
      </c>
      <c r="AU14" s="89">
        <f>'법정동(2014.6월말)'!AU16-'법정동(2013년말)'!AU18</f>
        <v>0</v>
      </c>
      <c r="AV14" s="89">
        <f>'법정동(2014.6월말)'!AV16-'법정동(2013년말)'!AV18</f>
        <v>0</v>
      </c>
      <c r="AW14" s="89">
        <f>'법정동(2014.6월말)'!AW16-'법정동(2013년말)'!AW18</f>
        <v>0</v>
      </c>
      <c r="AX14" s="89">
        <f>'법정동(2014.6월말)'!AX16-'법정동(2013년말)'!AX18</f>
        <v>0</v>
      </c>
      <c r="AY14" s="89">
        <f>'법정동(2014.6월말)'!AY16-'법정동(2013년말)'!AY18</f>
        <v>0</v>
      </c>
      <c r="AZ14" s="89">
        <f>'법정동(2014.6월말)'!AZ16-'법정동(2013년말)'!AZ18</f>
        <v>0</v>
      </c>
      <c r="BA14" s="89">
        <f>'법정동(2014.6월말)'!BA16-'법정동(2013년말)'!BA18</f>
        <v>0</v>
      </c>
      <c r="BB14" s="89">
        <f>'법정동(2014.6월말)'!BB16-'법정동(2013년말)'!BB18</f>
        <v>0</v>
      </c>
      <c r="BC14" s="89">
        <f>'법정동(2014.6월말)'!BC16-'법정동(2013년말)'!BC18</f>
        <v>0</v>
      </c>
      <c r="BD14" s="89">
        <f>'법정동(2014.6월말)'!BD16-'법정동(2013년말)'!BD18</f>
        <v>0</v>
      </c>
      <c r="BE14" s="89">
        <f>'법정동(2014.6월말)'!BE16-'법정동(2013년말)'!BE18</f>
        <v>0</v>
      </c>
      <c r="BF14" s="89">
        <f>'법정동(2014.6월말)'!BF16-'법정동(2013년말)'!BF18</f>
        <v>0</v>
      </c>
      <c r="BG14" s="89">
        <f>'법정동(2014.6월말)'!BG16-'법정동(2013년말)'!BG18</f>
        <v>0</v>
      </c>
    </row>
    <row r="15" spans="1:59" s="84" customFormat="1" ht="21.75" customHeight="1">
      <c r="A15" s="88" t="s">
        <v>18</v>
      </c>
      <c r="B15" s="89">
        <f>'법정동(2014.6월말)'!B17-'법정동(2013년말)'!B19</f>
        <v>0</v>
      </c>
      <c r="C15" s="89">
        <f>'법정동(2014.6월말)'!C17-'법정동(2013년말)'!C19</f>
        <v>0</v>
      </c>
      <c r="D15" s="89">
        <f>'법정동(2014.6월말)'!D17-'법정동(2013년말)'!D19</f>
        <v>0</v>
      </c>
      <c r="E15" s="89">
        <f>'법정동(2014.6월말)'!E17-'법정동(2013년말)'!E19</f>
        <v>0</v>
      </c>
      <c r="F15" s="89">
        <f>'법정동(2014.6월말)'!F17-'법정동(2013년말)'!F19</f>
        <v>0</v>
      </c>
      <c r="G15" s="89">
        <f>'법정동(2014.6월말)'!G17-'법정동(2013년말)'!G19</f>
        <v>0</v>
      </c>
      <c r="H15" s="89">
        <f>'법정동(2014.6월말)'!H17-'법정동(2013년말)'!H19</f>
        <v>0</v>
      </c>
      <c r="I15" s="89">
        <f>'법정동(2014.6월말)'!I17-'법정동(2013년말)'!I19</f>
        <v>0</v>
      </c>
      <c r="J15" s="89">
        <f>'법정동(2014.6월말)'!J17-'법정동(2013년말)'!J19</f>
        <v>0</v>
      </c>
      <c r="K15" s="89">
        <f>'법정동(2014.6월말)'!K17-'법정동(2013년말)'!K19</f>
        <v>0</v>
      </c>
      <c r="L15" s="89">
        <f>'법정동(2014.6월말)'!L17-'법정동(2013년말)'!L19</f>
        <v>0</v>
      </c>
      <c r="M15" s="89">
        <f>'법정동(2014.6월말)'!M17-'법정동(2013년말)'!M19</f>
        <v>0</v>
      </c>
      <c r="N15" s="89">
        <f>'법정동(2014.6월말)'!N17-'법정동(2013년말)'!N19</f>
        <v>0</v>
      </c>
      <c r="O15" s="89">
        <f>'법정동(2014.6월말)'!O17-'법정동(2013년말)'!O19</f>
        <v>0</v>
      </c>
      <c r="P15" s="89">
        <f>'법정동(2014.6월말)'!P17-'법정동(2013년말)'!P19</f>
        <v>0</v>
      </c>
      <c r="Q15" s="89">
        <f>'법정동(2014.6월말)'!Q17-'법정동(2013년말)'!Q19</f>
        <v>0</v>
      </c>
      <c r="R15" s="89">
        <f>'법정동(2014.6월말)'!R17-'법정동(2013년말)'!R19</f>
        <v>0</v>
      </c>
      <c r="S15" s="89">
        <f>'법정동(2014.6월말)'!S17-'법정동(2013년말)'!S19</f>
        <v>0</v>
      </c>
      <c r="T15" s="89">
        <f>'법정동(2014.6월말)'!T17-'법정동(2013년말)'!T19</f>
        <v>0</v>
      </c>
      <c r="U15" s="89">
        <f>'법정동(2014.6월말)'!U17-'법정동(2013년말)'!U19</f>
        <v>0</v>
      </c>
      <c r="V15" s="89">
        <f>'법정동(2014.6월말)'!V17-'법정동(2013년말)'!V19</f>
        <v>0</v>
      </c>
      <c r="W15" s="89">
        <f>'법정동(2014.6월말)'!W17-'법정동(2013년말)'!W19</f>
        <v>0</v>
      </c>
      <c r="X15" s="89">
        <f>'법정동(2014.6월말)'!X17-'법정동(2013년말)'!X19</f>
        <v>0</v>
      </c>
      <c r="Y15" s="89">
        <f>'법정동(2014.6월말)'!Y17-'법정동(2013년말)'!Y19</f>
        <v>0</v>
      </c>
      <c r="Z15" s="89">
        <f>'법정동(2014.6월말)'!Z17-'법정동(2013년말)'!Z19</f>
        <v>0</v>
      </c>
      <c r="AA15" s="89">
        <f>'법정동(2014.6월말)'!AA17-'법정동(2013년말)'!AA19</f>
        <v>0</v>
      </c>
      <c r="AB15" s="89">
        <f>'법정동(2014.6월말)'!AB17-'법정동(2013년말)'!AB19</f>
        <v>0</v>
      </c>
      <c r="AC15" s="89">
        <f>'법정동(2014.6월말)'!AC17-'법정동(2013년말)'!AC19</f>
        <v>0</v>
      </c>
      <c r="AD15" s="89">
        <f>'법정동(2014.6월말)'!AD17-'법정동(2013년말)'!AD19</f>
        <v>0</v>
      </c>
      <c r="AE15" s="89">
        <f>'법정동(2014.6월말)'!AE17-'법정동(2013년말)'!AE19</f>
        <v>0</v>
      </c>
      <c r="AF15" s="89">
        <f>'법정동(2014.6월말)'!AF17-'법정동(2013년말)'!AF19</f>
        <v>0</v>
      </c>
      <c r="AG15" s="89">
        <f>'법정동(2014.6월말)'!AG17-'법정동(2013년말)'!AG19</f>
        <v>0</v>
      </c>
      <c r="AH15" s="89">
        <f>'법정동(2014.6월말)'!AH17-'법정동(2013년말)'!AH19</f>
        <v>0</v>
      </c>
      <c r="AI15" s="89">
        <f>'법정동(2014.6월말)'!AI17-'법정동(2013년말)'!AI19</f>
        <v>0</v>
      </c>
      <c r="AJ15" s="89">
        <f>'법정동(2014.6월말)'!AJ17-'법정동(2013년말)'!AJ19</f>
        <v>0</v>
      </c>
      <c r="AK15" s="89">
        <f>'법정동(2014.6월말)'!AK17-'법정동(2013년말)'!AK19</f>
        <v>0</v>
      </c>
      <c r="AL15" s="89">
        <f>'법정동(2014.6월말)'!AL17-'법정동(2013년말)'!AL19</f>
        <v>0</v>
      </c>
      <c r="AM15" s="89">
        <f>'법정동(2014.6월말)'!AM17-'법정동(2013년말)'!AM19</f>
        <v>0</v>
      </c>
      <c r="AN15" s="89">
        <f>'법정동(2014.6월말)'!AN17-'법정동(2013년말)'!AN19</f>
        <v>0</v>
      </c>
      <c r="AO15" s="89">
        <f>'법정동(2014.6월말)'!AO17-'법정동(2013년말)'!AO19</f>
        <v>0</v>
      </c>
      <c r="AP15" s="89">
        <f>'법정동(2014.6월말)'!AP17-'법정동(2013년말)'!AP19</f>
        <v>0</v>
      </c>
      <c r="AQ15" s="89">
        <f>'법정동(2014.6월말)'!AQ17-'법정동(2013년말)'!AQ19</f>
        <v>0</v>
      </c>
      <c r="AR15" s="89">
        <f>'법정동(2014.6월말)'!AR17-'법정동(2013년말)'!AR19</f>
        <v>0</v>
      </c>
      <c r="AS15" s="89">
        <f>'법정동(2014.6월말)'!AS17-'법정동(2013년말)'!AS19</f>
        <v>0</v>
      </c>
      <c r="AT15" s="89">
        <f>'법정동(2014.6월말)'!AT17-'법정동(2013년말)'!AT19</f>
        <v>0</v>
      </c>
      <c r="AU15" s="89">
        <f>'법정동(2014.6월말)'!AU17-'법정동(2013년말)'!AU19</f>
        <v>0</v>
      </c>
      <c r="AV15" s="89">
        <f>'법정동(2014.6월말)'!AV17-'법정동(2013년말)'!AV19</f>
        <v>0</v>
      </c>
      <c r="AW15" s="89">
        <f>'법정동(2014.6월말)'!AW17-'법정동(2013년말)'!AW19</f>
        <v>0</v>
      </c>
      <c r="AX15" s="89">
        <f>'법정동(2014.6월말)'!AX17-'법정동(2013년말)'!AX19</f>
        <v>0</v>
      </c>
      <c r="AY15" s="89">
        <f>'법정동(2014.6월말)'!AY17-'법정동(2013년말)'!AY19</f>
        <v>0</v>
      </c>
      <c r="AZ15" s="89">
        <f>'법정동(2014.6월말)'!AZ17-'법정동(2013년말)'!AZ19</f>
        <v>0</v>
      </c>
      <c r="BA15" s="89">
        <f>'법정동(2014.6월말)'!BA17-'법정동(2013년말)'!BA19</f>
        <v>0</v>
      </c>
      <c r="BB15" s="89">
        <f>'법정동(2014.6월말)'!BB17-'법정동(2013년말)'!BB19</f>
        <v>0</v>
      </c>
      <c r="BC15" s="89">
        <f>'법정동(2014.6월말)'!BC17-'법정동(2013년말)'!BC19</f>
        <v>0</v>
      </c>
      <c r="BD15" s="89">
        <f>'법정동(2014.6월말)'!BD17-'법정동(2013년말)'!BD19</f>
        <v>0</v>
      </c>
      <c r="BE15" s="89">
        <f>'법정동(2014.6월말)'!BE17-'법정동(2013년말)'!BE19</f>
        <v>0</v>
      </c>
      <c r="BF15" s="89">
        <f>'법정동(2014.6월말)'!BF17-'법정동(2013년말)'!BF19</f>
        <v>0</v>
      </c>
      <c r="BG15" s="89">
        <f>'법정동(2014.6월말)'!BG17-'법정동(2013년말)'!BG19</f>
        <v>0</v>
      </c>
    </row>
    <row r="16" spans="1:59" s="84" customFormat="1" ht="21.75" customHeight="1">
      <c r="A16" s="88" t="s">
        <v>19</v>
      </c>
      <c r="B16" s="89">
        <f>'법정동(2014.6월말)'!B18-'법정동(2013년말)'!B20</f>
        <v>0</v>
      </c>
      <c r="C16" s="89">
        <f>'법정동(2014.6월말)'!C18-'법정동(2013년말)'!C20</f>
        <v>0</v>
      </c>
      <c r="D16" s="89">
        <f>'법정동(2014.6월말)'!D18-'법정동(2013년말)'!D20</f>
        <v>0</v>
      </c>
      <c r="E16" s="89">
        <f>'법정동(2014.6월말)'!E18-'법정동(2013년말)'!E20</f>
        <v>0</v>
      </c>
      <c r="F16" s="89">
        <f>'법정동(2014.6월말)'!F18-'법정동(2013년말)'!F20</f>
        <v>0</v>
      </c>
      <c r="G16" s="89">
        <f>'법정동(2014.6월말)'!G18-'법정동(2013년말)'!G20</f>
        <v>0</v>
      </c>
      <c r="H16" s="89">
        <f>'법정동(2014.6월말)'!H18-'법정동(2013년말)'!H20</f>
        <v>0</v>
      </c>
      <c r="I16" s="89">
        <f>'법정동(2014.6월말)'!I18-'법정동(2013년말)'!I20</f>
        <v>0</v>
      </c>
      <c r="J16" s="89">
        <f>'법정동(2014.6월말)'!J18-'법정동(2013년말)'!J20</f>
        <v>0</v>
      </c>
      <c r="K16" s="89">
        <f>'법정동(2014.6월말)'!K18-'법정동(2013년말)'!K20</f>
        <v>0</v>
      </c>
      <c r="L16" s="89">
        <f>'법정동(2014.6월말)'!L18-'법정동(2013년말)'!L20</f>
        <v>0</v>
      </c>
      <c r="M16" s="89">
        <f>'법정동(2014.6월말)'!M18-'법정동(2013년말)'!M20</f>
        <v>0</v>
      </c>
      <c r="N16" s="89">
        <f>'법정동(2014.6월말)'!N18-'법정동(2013년말)'!N20</f>
        <v>0</v>
      </c>
      <c r="O16" s="89">
        <f>'법정동(2014.6월말)'!O18-'법정동(2013년말)'!O20</f>
        <v>0</v>
      </c>
      <c r="P16" s="89">
        <f>'법정동(2014.6월말)'!P18-'법정동(2013년말)'!P20</f>
        <v>0</v>
      </c>
      <c r="Q16" s="89">
        <f>'법정동(2014.6월말)'!Q18-'법정동(2013년말)'!Q20</f>
        <v>0</v>
      </c>
      <c r="R16" s="89">
        <f>'법정동(2014.6월말)'!R18-'법정동(2013년말)'!R20</f>
        <v>-127</v>
      </c>
      <c r="S16" s="89">
        <f>'법정동(2014.6월말)'!S18-'법정동(2013년말)'!S20</f>
        <v>-2</v>
      </c>
      <c r="T16" s="89">
        <f>'법정동(2014.6월말)'!T18-'법정동(2013년말)'!T20</f>
        <v>0</v>
      </c>
      <c r="U16" s="89">
        <f>'법정동(2014.6월말)'!U18-'법정동(2013년말)'!U20</f>
        <v>0</v>
      </c>
      <c r="V16" s="89">
        <f>'법정동(2014.6월말)'!V18-'법정동(2013년말)'!V20</f>
        <v>0</v>
      </c>
      <c r="W16" s="89">
        <f>'법정동(2014.6월말)'!W18-'법정동(2013년말)'!W20</f>
        <v>0</v>
      </c>
      <c r="X16" s="89">
        <f>'법정동(2014.6월말)'!X18-'법정동(2013년말)'!X20</f>
        <v>122</v>
      </c>
      <c r="Y16" s="89">
        <f>'법정동(2014.6월말)'!Y18-'법정동(2013년말)'!Y20</f>
        <v>1</v>
      </c>
      <c r="Z16" s="89">
        <f>'법정동(2014.6월말)'!Z18-'법정동(2013년말)'!Z20</f>
        <v>0</v>
      </c>
      <c r="AA16" s="89">
        <f>'법정동(2014.6월말)'!AA18-'법정동(2013년말)'!AA20</f>
        <v>0</v>
      </c>
      <c r="AB16" s="89">
        <f>'법정동(2014.6월말)'!AB18-'법정동(2013년말)'!AB20</f>
        <v>0</v>
      </c>
      <c r="AC16" s="89">
        <f>'법정동(2014.6월말)'!AC18-'법정동(2013년말)'!AC20</f>
        <v>0</v>
      </c>
      <c r="AD16" s="89">
        <f>'법정동(2014.6월말)'!AD18-'법정동(2013년말)'!AD20</f>
        <v>5</v>
      </c>
      <c r="AE16" s="89">
        <f>'법정동(2014.6월말)'!AE18-'법정동(2013년말)'!AE20</f>
        <v>1</v>
      </c>
      <c r="AF16" s="89">
        <f>'법정동(2014.6월말)'!AF18-'법정동(2013년말)'!AF20</f>
        <v>0</v>
      </c>
      <c r="AG16" s="89">
        <f>'법정동(2014.6월말)'!AG18-'법정동(2013년말)'!AG20</f>
        <v>0</v>
      </c>
      <c r="AH16" s="89">
        <f>'법정동(2014.6월말)'!AH18-'법정동(2013년말)'!AH20</f>
        <v>0</v>
      </c>
      <c r="AI16" s="89">
        <f>'법정동(2014.6월말)'!AI18-'법정동(2013년말)'!AI20</f>
        <v>0</v>
      </c>
      <c r="AJ16" s="89">
        <f>'법정동(2014.6월말)'!AJ18-'법정동(2013년말)'!AJ20</f>
        <v>0</v>
      </c>
      <c r="AK16" s="89">
        <f>'법정동(2014.6월말)'!AK18-'법정동(2013년말)'!AK20</f>
        <v>0</v>
      </c>
      <c r="AL16" s="89">
        <f>'법정동(2014.6월말)'!AL18-'법정동(2013년말)'!AL20</f>
        <v>0</v>
      </c>
      <c r="AM16" s="89">
        <f>'법정동(2014.6월말)'!AM18-'법정동(2013년말)'!AM20</f>
        <v>0</v>
      </c>
      <c r="AN16" s="89">
        <f>'법정동(2014.6월말)'!AN18-'법정동(2013년말)'!AN20</f>
        <v>0</v>
      </c>
      <c r="AO16" s="89">
        <f>'법정동(2014.6월말)'!AO18-'법정동(2013년말)'!AO20</f>
        <v>0</v>
      </c>
      <c r="AP16" s="89">
        <f>'법정동(2014.6월말)'!AP18-'법정동(2013년말)'!AP20</f>
        <v>0</v>
      </c>
      <c r="AQ16" s="89">
        <f>'법정동(2014.6월말)'!AQ18-'법정동(2013년말)'!AQ20</f>
        <v>0</v>
      </c>
      <c r="AR16" s="89">
        <f>'법정동(2014.6월말)'!AR18-'법정동(2013년말)'!AR20</f>
        <v>0</v>
      </c>
      <c r="AS16" s="89">
        <f>'법정동(2014.6월말)'!AS18-'법정동(2013년말)'!AS20</f>
        <v>0</v>
      </c>
      <c r="AT16" s="89">
        <f>'법정동(2014.6월말)'!AT18-'법정동(2013년말)'!AT20</f>
        <v>0</v>
      </c>
      <c r="AU16" s="89">
        <f>'법정동(2014.6월말)'!AU18-'법정동(2013년말)'!AU20</f>
        <v>0</v>
      </c>
      <c r="AV16" s="89">
        <f>'법정동(2014.6월말)'!AV18-'법정동(2013년말)'!AV20</f>
        <v>0</v>
      </c>
      <c r="AW16" s="89">
        <f>'법정동(2014.6월말)'!AW18-'법정동(2013년말)'!AW20</f>
        <v>0</v>
      </c>
      <c r="AX16" s="89">
        <f>'법정동(2014.6월말)'!AX18-'법정동(2013년말)'!AX20</f>
        <v>0</v>
      </c>
      <c r="AY16" s="89">
        <f>'법정동(2014.6월말)'!AY18-'법정동(2013년말)'!AY20</f>
        <v>0</v>
      </c>
      <c r="AZ16" s="89">
        <f>'법정동(2014.6월말)'!AZ18-'법정동(2013년말)'!AZ20</f>
        <v>0</v>
      </c>
      <c r="BA16" s="89">
        <f>'법정동(2014.6월말)'!BA18-'법정동(2013년말)'!BA20</f>
        <v>0</v>
      </c>
      <c r="BB16" s="89">
        <f>'법정동(2014.6월말)'!BB18-'법정동(2013년말)'!BB20</f>
        <v>0</v>
      </c>
      <c r="BC16" s="89">
        <f>'법정동(2014.6월말)'!BC18-'법정동(2013년말)'!BC20</f>
        <v>0</v>
      </c>
      <c r="BD16" s="89">
        <f>'법정동(2014.6월말)'!BD18-'법정동(2013년말)'!BD20</f>
        <v>0</v>
      </c>
      <c r="BE16" s="89">
        <f>'법정동(2014.6월말)'!BE18-'법정동(2013년말)'!BE20</f>
        <v>0</v>
      </c>
      <c r="BF16" s="89">
        <f>'법정동(2014.6월말)'!BF18-'법정동(2013년말)'!BF20</f>
        <v>0</v>
      </c>
      <c r="BG16" s="89">
        <f>'법정동(2014.6월말)'!BG18-'법정동(2013년말)'!BG20</f>
        <v>0</v>
      </c>
    </row>
    <row r="17" spans="1:59" s="84" customFormat="1" ht="21.75" customHeight="1">
      <c r="A17" s="88" t="s">
        <v>20</v>
      </c>
      <c r="B17" s="89">
        <f>'법정동(2014.6월말)'!B19-'법정동(2013년말)'!B21</f>
        <v>3.9999999999417923</v>
      </c>
      <c r="C17" s="89">
        <f>'법정동(2014.6월말)'!C19-'법정동(2013년말)'!C21</f>
        <v>-15</v>
      </c>
      <c r="D17" s="89">
        <f>'법정동(2014.6월말)'!D19-'법정동(2013년말)'!D21</f>
        <v>-97</v>
      </c>
      <c r="E17" s="89">
        <f>'법정동(2014.6월말)'!E19-'법정동(2013년말)'!E21</f>
        <v>-4</v>
      </c>
      <c r="F17" s="89">
        <f>'법정동(2014.6월말)'!F19-'법정동(2013년말)'!F21</f>
        <v>0</v>
      </c>
      <c r="G17" s="89">
        <f>'법정동(2014.6월말)'!G19-'법정동(2013년말)'!G21</f>
        <v>0</v>
      </c>
      <c r="H17" s="89">
        <f>'법정동(2014.6월말)'!H19-'법정동(2013년말)'!H21</f>
        <v>0</v>
      </c>
      <c r="I17" s="89">
        <f>'법정동(2014.6월말)'!I19-'법정동(2013년말)'!I21</f>
        <v>0</v>
      </c>
      <c r="J17" s="89">
        <f>'법정동(2014.6월말)'!J19-'법정동(2013년말)'!J21</f>
        <v>0</v>
      </c>
      <c r="K17" s="89">
        <f>'법정동(2014.6월말)'!K19-'법정동(2013년말)'!K21</f>
        <v>0</v>
      </c>
      <c r="L17" s="89">
        <f>'법정동(2014.6월말)'!L19-'법정동(2013년말)'!L21</f>
        <v>0</v>
      </c>
      <c r="M17" s="89">
        <f>'법정동(2014.6월말)'!M19-'법정동(2013년말)'!M21</f>
        <v>0</v>
      </c>
      <c r="N17" s="89">
        <f>'법정동(2014.6월말)'!N19-'법정동(2013년말)'!N21</f>
        <v>0</v>
      </c>
      <c r="O17" s="89">
        <f>'법정동(2014.6월말)'!O19-'법정동(2013년말)'!O21</f>
        <v>0</v>
      </c>
      <c r="P17" s="89">
        <f>'법정동(2014.6월말)'!P19-'법정동(2013년말)'!P21</f>
        <v>0</v>
      </c>
      <c r="Q17" s="89">
        <f>'법정동(2014.6월말)'!Q19-'법정동(2013년말)'!Q21</f>
        <v>0</v>
      </c>
      <c r="R17" s="89">
        <f>'법정동(2014.6월말)'!R19-'법정동(2013년말)'!R21</f>
        <v>-253</v>
      </c>
      <c r="S17" s="89">
        <f>'법정동(2014.6월말)'!S19-'법정동(2013년말)'!S21</f>
        <v>-15</v>
      </c>
      <c r="T17" s="89">
        <f>'법정동(2014.6월말)'!T19-'법정동(2013년말)'!T21</f>
        <v>0</v>
      </c>
      <c r="U17" s="89">
        <f>'법정동(2014.6월말)'!U19-'법정동(2013년말)'!U21</f>
        <v>0</v>
      </c>
      <c r="V17" s="89">
        <f>'법정동(2014.6월말)'!V19-'법정동(2013년말)'!V21</f>
        <v>0</v>
      </c>
      <c r="W17" s="89">
        <f>'법정동(2014.6월말)'!W19-'법정동(2013년말)'!W21</f>
        <v>0</v>
      </c>
      <c r="X17" s="89">
        <f>'법정동(2014.6월말)'!X19-'법정동(2013년말)'!X21</f>
        <v>0</v>
      </c>
      <c r="Y17" s="89">
        <f>'법정동(2014.6월말)'!Y19-'법정동(2013년말)'!Y21</f>
        <v>0</v>
      </c>
      <c r="Z17" s="89">
        <f>'법정동(2014.6월말)'!Z19-'법정동(2013년말)'!Z21</f>
        <v>0</v>
      </c>
      <c r="AA17" s="89">
        <f>'법정동(2014.6월말)'!AA19-'법정동(2013년말)'!AA21</f>
        <v>0</v>
      </c>
      <c r="AB17" s="89">
        <f>'법정동(2014.6월말)'!AB19-'법정동(2013년말)'!AB21</f>
        <v>0</v>
      </c>
      <c r="AC17" s="89">
        <f>'법정동(2014.6월말)'!AC19-'법정동(2013년말)'!AC21</f>
        <v>0</v>
      </c>
      <c r="AD17" s="89">
        <f>'법정동(2014.6월말)'!AD19-'법정동(2013년말)'!AD21</f>
        <v>357</v>
      </c>
      <c r="AE17" s="89">
        <f>'법정동(2014.6월말)'!AE19-'법정동(2013년말)'!AE21</f>
        <v>4</v>
      </c>
      <c r="AF17" s="89">
        <f>'법정동(2014.6월말)'!AF19-'법정동(2013년말)'!AF21</f>
        <v>0</v>
      </c>
      <c r="AG17" s="89">
        <f>'법정동(2014.6월말)'!AG19-'법정동(2013년말)'!AG21</f>
        <v>0</v>
      </c>
      <c r="AH17" s="89">
        <f>'법정동(2014.6월말)'!AH19-'법정동(2013년말)'!AH21</f>
        <v>0</v>
      </c>
      <c r="AI17" s="89">
        <f>'법정동(2014.6월말)'!AI19-'법정동(2013년말)'!AI21</f>
        <v>0</v>
      </c>
      <c r="AJ17" s="89">
        <f>'법정동(2014.6월말)'!AJ19-'법정동(2013년말)'!AJ21</f>
        <v>0</v>
      </c>
      <c r="AK17" s="89">
        <f>'법정동(2014.6월말)'!AK19-'법정동(2013년말)'!AK21</f>
        <v>0</v>
      </c>
      <c r="AL17" s="89">
        <f>'법정동(2014.6월말)'!AL19-'법정동(2013년말)'!AL21</f>
        <v>0</v>
      </c>
      <c r="AM17" s="89">
        <f>'법정동(2014.6월말)'!AM19-'법정동(2013년말)'!AM21</f>
        <v>0</v>
      </c>
      <c r="AN17" s="89">
        <f>'법정동(2014.6월말)'!AN19-'법정동(2013년말)'!AN21</f>
        <v>0</v>
      </c>
      <c r="AO17" s="89">
        <f>'법정동(2014.6월말)'!AO19-'법정동(2013년말)'!AO21</f>
        <v>0</v>
      </c>
      <c r="AP17" s="89">
        <f>'법정동(2014.6월말)'!AP19-'법정동(2013년말)'!AP21</f>
        <v>0</v>
      </c>
      <c r="AQ17" s="89">
        <f>'법정동(2014.6월말)'!AQ19-'법정동(2013년말)'!AQ21</f>
        <v>0</v>
      </c>
      <c r="AR17" s="89">
        <f>'법정동(2014.6월말)'!AR19-'법정동(2013년말)'!AR21</f>
        <v>0</v>
      </c>
      <c r="AS17" s="89">
        <f>'법정동(2014.6월말)'!AS19-'법정동(2013년말)'!AS21</f>
        <v>0</v>
      </c>
      <c r="AT17" s="89">
        <f>'법정동(2014.6월말)'!AT19-'법정동(2013년말)'!AT21</f>
        <v>0</v>
      </c>
      <c r="AU17" s="89">
        <f>'법정동(2014.6월말)'!AU19-'법정동(2013년말)'!AU21</f>
        <v>0</v>
      </c>
      <c r="AV17" s="89">
        <f>'법정동(2014.6월말)'!AV19-'법정동(2013년말)'!AV21</f>
        <v>0</v>
      </c>
      <c r="AW17" s="89">
        <f>'법정동(2014.6월말)'!AW19-'법정동(2013년말)'!AW21</f>
        <v>0</v>
      </c>
      <c r="AX17" s="89">
        <f>'법정동(2014.6월말)'!AX19-'법정동(2013년말)'!AX21</f>
        <v>0</v>
      </c>
      <c r="AY17" s="89">
        <f>'법정동(2014.6월말)'!AY19-'법정동(2013년말)'!AY21</f>
        <v>0</v>
      </c>
      <c r="AZ17" s="89">
        <f>'법정동(2014.6월말)'!AZ19-'법정동(2013년말)'!AZ21</f>
        <v>0</v>
      </c>
      <c r="BA17" s="89">
        <f>'법정동(2014.6월말)'!BA19-'법정동(2013년말)'!BA21</f>
        <v>1</v>
      </c>
      <c r="BB17" s="89">
        <f>'법정동(2014.6월말)'!BB19-'법정동(2013년말)'!BB21</f>
        <v>0</v>
      </c>
      <c r="BC17" s="89">
        <f>'법정동(2014.6월말)'!BC19-'법정동(2013년말)'!BC21</f>
        <v>0</v>
      </c>
      <c r="BD17" s="89">
        <f>'법정동(2014.6월말)'!BD19-'법정동(2013년말)'!BD21</f>
        <v>0</v>
      </c>
      <c r="BE17" s="89">
        <f>'법정동(2014.6월말)'!BE19-'법정동(2013년말)'!BE21</f>
        <v>0</v>
      </c>
      <c r="BF17" s="89">
        <f>'법정동(2014.6월말)'!BF19-'법정동(2013년말)'!BF21</f>
        <v>-3</v>
      </c>
      <c r="BG17" s="89">
        <f>'법정동(2014.6월말)'!BG19-'법정동(2013년말)'!BG21</f>
        <v>-1</v>
      </c>
    </row>
    <row r="18" spans="1:59" s="84" customFormat="1" ht="21.75" customHeight="1">
      <c r="A18" s="88" t="s">
        <v>21</v>
      </c>
      <c r="B18" s="89">
        <f>'법정동(2014.6월말)'!B20-'법정동(2013년말)'!B22</f>
        <v>0</v>
      </c>
      <c r="C18" s="89">
        <f>'법정동(2014.6월말)'!C20-'법정동(2013년말)'!C22</f>
        <v>2</v>
      </c>
      <c r="D18" s="89">
        <f>'법정동(2014.6월말)'!D20-'법정동(2013년말)'!D22</f>
        <v>-580</v>
      </c>
      <c r="E18" s="89">
        <f>'법정동(2014.6월말)'!E20-'법정동(2013년말)'!E22</f>
        <v>0</v>
      </c>
      <c r="F18" s="89">
        <f>'법정동(2014.6월말)'!F20-'법정동(2013년말)'!F22</f>
        <v>0</v>
      </c>
      <c r="G18" s="89">
        <f>'법정동(2014.6월말)'!G20-'법정동(2013년말)'!G22</f>
        <v>0</v>
      </c>
      <c r="H18" s="89">
        <f>'법정동(2014.6월말)'!H20-'법정동(2013년말)'!H22</f>
        <v>0</v>
      </c>
      <c r="I18" s="89">
        <f>'법정동(2014.6월말)'!I20-'법정동(2013년말)'!I22</f>
        <v>0</v>
      </c>
      <c r="J18" s="89">
        <f>'법정동(2014.6월말)'!J20-'법정동(2013년말)'!J22</f>
        <v>0</v>
      </c>
      <c r="K18" s="89">
        <f>'법정동(2014.6월말)'!K20-'법정동(2013년말)'!K22</f>
        <v>0</v>
      </c>
      <c r="L18" s="89">
        <f>'법정동(2014.6월말)'!L20-'법정동(2013년말)'!L22</f>
        <v>0</v>
      </c>
      <c r="M18" s="89">
        <f>'법정동(2014.6월말)'!M20-'법정동(2013년말)'!M22</f>
        <v>0</v>
      </c>
      <c r="N18" s="89">
        <f>'법정동(2014.6월말)'!N20-'법정동(2013년말)'!N22</f>
        <v>0</v>
      </c>
      <c r="O18" s="89">
        <f>'법정동(2014.6월말)'!O20-'법정동(2013년말)'!O22</f>
        <v>0</v>
      </c>
      <c r="P18" s="89">
        <f>'법정동(2014.6월말)'!P20-'법정동(2013년말)'!P22</f>
        <v>0</v>
      </c>
      <c r="Q18" s="89">
        <f>'법정동(2014.6월말)'!Q20-'법정동(2013년말)'!Q22</f>
        <v>0</v>
      </c>
      <c r="R18" s="89">
        <f>'법정동(2014.6월말)'!R20-'법정동(2013년말)'!R22</f>
        <v>0</v>
      </c>
      <c r="S18" s="89">
        <f>'법정동(2014.6월말)'!S20-'법정동(2013년말)'!S22</f>
        <v>1</v>
      </c>
      <c r="T18" s="89">
        <f>'법정동(2014.6월말)'!T20-'법정동(2013년말)'!T22</f>
        <v>0</v>
      </c>
      <c r="U18" s="89">
        <f>'법정동(2014.6월말)'!U20-'법정동(2013년말)'!U22</f>
        <v>0</v>
      </c>
      <c r="V18" s="89">
        <f>'법정동(2014.6월말)'!V20-'법정동(2013년말)'!V22</f>
        <v>0</v>
      </c>
      <c r="W18" s="89">
        <f>'법정동(2014.6월말)'!W20-'법정동(2013년말)'!W22</f>
        <v>0</v>
      </c>
      <c r="X18" s="89">
        <f>'법정동(2014.6월말)'!X20-'법정동(2013년말)'!X22</f>
        <v>0</v>
      </c>
      <c r="Y18" s="89">
        <f>'법정동(2014.6월말)'!Y20-'법정동(2013년말)'!Y22</f>
        <v>0</v>
      </c>
      <c r="Z18" s="89">
        <f>'법정동(2014.6월말)'!Z20-'법정동(2013년말)'!Z22</f>
        <v>0</v>
      </c>
      <c r="AA18" s="89">
        <f>'법정동(2014.6월말)'!AA20-'법정동(2013년말)'!AA22</f>
        <v>0</v>
      </c>
      <c r="AB18" s="89">
        <f>'법정동(2014.6월말)'!AB20-'법정동(2013년말)'!AB22</f>
        <v>580</v>
      </c>
      <c r="AC18" s="89">
        <f>'법정동(2014.6월말)'!AC20-'법정동(2013년말)'!AC22</f>
        <v>1</v>
      </c>
      <c r="AD18" s="89">
        <f>'법정동(2014.6월말)'!AD20-'법정동(2013년말)'!AD22</f>
        <v>0</v>
      </c>
      <c r="AE18" s="89">
        <f>'법정동(2014.6월말)'!AE20-'법정동(2013년말)'!AE22</f>
        <v>0</v>
      </c>
      <c r="AF18" s="89">
        <f>'법정동(2014.6월말)'!AF20-'법정동(2013년말)'!AF22</f>
        <v>0</v>
      </c>
      <c r="AG18" s="89">
        <f>'법정동(2014.6월말)'!AG20-'법정동(2013년말)'!AG22</f>
        <v>0</v>
      </c>
      <c r="AH18" s="89">
        <f>'법정동(2014.6월말)'!AH20-'법정동(2013년말)'!AH22</f>
        <v>0</v>
      </c>
      <c r="AI18" s="89">
        <f>'법정동(2014.6월말)'!AI20-'법정동(2013년말)'!AI22</f>
        <v>0</v>
      </c>
      <c r="AJ18" s="89">
        <f>'법정동(2014.6월말)'!AJ20-'법정동(2013년말)'!AJ22</f>
        <v>0</v>
      </c>
      <c r="AK18" s="89">
        <f>'법정동(2014.6월말)'!AK20-'법정동(2013년말)'!AK22</f>
        <v>0</v>
      </c>
      <c r="AL18" s="89">
        <f>'법정동(2014.6월말)'!AL20-'법정동(2013년말)'!AL22</f>
        <v>0</v>
      </c>
      <c r="AM18" s="89">
        <f>'법정동(2014.6월말)'!AM20-'법정동(2013년말)'!AM22</f>
        <v>0</v>
      </c>
      <c r="AN18" s="89">
        <f>'법정동(2014.6월말)'!AN20-'법정동(2013년말)'!AN22</f>
        <v>0</v>
      </c>
      <c r="AO18" s="89">
        <f>'법정동(2014.6월말)'!AO20-'법정동(2013년말)'!AO22</f>
        <v>0</v>
      </c>
      <c r="AP18" s="89">
        <f>'법정동(2014.6월말)'!AP20-'법정동(2013년말)'!AP22</f>
        <v>0</v>
      </c>
      <c r="AQ18" s="89">
        <f>'법정동(2014.6월말)'!AQ20-'법정동(2013년말)'!AQ22</f>
        <v>0</v>
      </c>
      <c r="AR18" s="89">
        <f>'법정동(2014.6월말)'!AR20-'법정동(2013년말)'!AR22</f>
        <v>0</v>
      </c>
      <c r="AS18" s="89">
        <f>'법정동(2014.6월말)'!AS20-'법정동(2013년말)'!AS22</f>
        <v>0</v>
      </c>
      <c r="AT18" s="89">
        <f>'법정동(2014.6월말)'!AT20-'법정동(2013년말)'!AT22</f>
        <v>0</v>
      </c>
      <c r="AU18" s="89">
        <f>'법정동(2014.6월말)'!AU20-'법정동(2013년말)'!AU22</f>
        <v>0</v>
      </c>
      <c r="AV18" s="89">
        <f>'법정동(2014.6월말)'!AV20-'법정동(2013년말)'!AV22</f>
        <v>0</v>
      </c>
      <c r="AW18" s="89">
        <f>'법정동(2014.6월말)'!AW20-'법정동(2013년말)'!AW22</f>
        <v>0</v>
      </c>
      <c r="AX18" s="89">
        <f>'법정동(2014.6월말)'!AX20-'법정동(2013년말)'!AX22</f>
        <v>0</v>
      </c>
      <c r="AY18" s="89">
        <f>'법정동(2014.6월말)'!AY20-'법정동(2013년말)'!AY22</f>
        <v>0</v>
      </c>
      <c r="AZ18" s="89">
        <f>'법정동(2014.6월말)'!AZ20-'법정동(2013년말)'!AZ22</f>
        <v>0</v>
      </c>
      <c r="BA18" s="89">
        <f>'법정동(2014.6월말)'!BA20-'법정동(2013년말)'!BA22</f>
        <v>0</v>
      </c>
      <c r="BB18" s="89">
        <f>'법정동(2014.6월말)'!BB20-'법정동(2013년말)'!BB22</f>
        <v>0</v>
      </c>
      <c r="BC18" s="89">
        <f>'법정동(2014.6월말)'!BC20-'법정동(2013년말)'!BC22</f>
        <v>0</v>
      </c>
      <c r="BD18" s="89">
        <f>'법정동(2014.6월말)'!BD20-'법정동(2013년말)'!BD22</f>
        <v>0</v>
      </c>
      <c r="BE18" s="89">
        <f>'법정동(2014.6월말)'!BE20-'법정동(2013년말)'!BE22</f>
        <v>0</v>
      </c>
      <c r="BF18" s="89">
        <f>'법정동(2014.6월말)'!BF20-'법정동(2013년말)'!BF22</f>
        <v>0</v>
      </c>
      <c r="BG18" s="89">
        <f>'법정동(2014.6월말)'!BG20-'법정동(2013년말)'!BG22</f>
        <v>0</v>
      </c>
    </row>
    <row r="19" spans="1:59" s="84" customFormat="1" ht="21.75" customHeight="1">
      <c r="A19" s="88" t="s">
        <v>22</v>
      </c>
      <c r="B19" s="89">
        <f>'법정동(2014.6월말)'!B21-'법정동(2013년말)'!B23</f>
        <v>0</v>
      </c>
      <c r="C19" s="89">
        <f>'법정동(2014.6월말)'!C21-'법정동(2013년말)'!C23</f>
        <v>-20</v>
      </c>
      <c r="D19" s="89">
        <f>'법정동(2014.6월말)'!D21-'법정동(2013년말)'!D23</f>
        <v>0</v>
      </c>
      <c r="E19" s="89">
        <f>'법정동(2014.6월말)'!E21-'법정동(2013년말)'!E23</f>
        <v>0</v>
      </c>
      <c r="F19" s="89">
        <f>'법정동(2014.6월말)'!F21-'법정동(2013년말)'!F23</f>
        <v>0</v>
      </c>
      <c r="G19" s="89">
        <f>'법정동(2014.6월말)'!G21-'법정동(2013년말)'!G23</f>
        <v>0</v>
      </c>
      <c r="H19" s="89">
        <f>'법정동(2014.6월말)'!H21-'법정동(2013년말)'!H23</f>
        <v>0</v>
      </c>
      <c r="I19" s="89">
        <f>'법정동(2014.6월말)'!I21-'법정동(2013년말)'!I23</f>
        <v>0</v>
      </c>
      <c r="J19" s="89">
        <f>'법정동(2014.6월말)'!J21-'법정동(2013년말)'!J23</f>
        <v>0</v>
      </c>
      <c r="K19" s="89">
        <f>'법정동(2014.6월말)'!K21-'법정동(2013년말)'!K23</f>
        <v>0</v>
      </c>
      <c r="L19" s="89">
        <f>'법정동(2014.6월말)'!L21-'법정동(2013년말)'!L23</f>
        <v>0</v>
      </c>
      <c r="M19" s="89">
        <f>'법정동(2014.6월말)'!M21-'법정동(2013년말)'!M23</f>
        <v>0</v>
      </c>
      <c r="N19" s="89">
        <f>'법정동(2014.6월말)'!N21-'법정동(2013년말)'!N23</f>
        <v>0</v>
      </c>
      <c r="O19" s="89">
        <f>'법정동(2014.6월말)'!O21-'법정동(2013년말)'!O23</f>
        <v>0</v>
      </c>
      <c r="P19" s="89">
        <f>'법정동(2014.6월말)'!P21-'법정동(2013년말)'!P23</f>
        <v>0</v>
      </c>
      <c r="Q19" s="89">
        <f>'법정동(2014.6월말)'!Q21-'법정동(2013년말)'!Q23</f>
        <v>0</v>
      </c>
      <c r="R19" s="89">
        <f>'법정동(2014.6월말)'!R21-'법정동(2013년말)'!R23</f>
        <v>-543</v>
      </c>
      <c r="S19" s="89">
        <f>'법정동(2014.6월말)'!S21-'법정동(2013년말)'!S23</f>
        <v>-24</v>
      </c>
      <c r="T19" s="89">
        <f>'법정동(2014.6월말)'!T21-'법정동(2013년말)'!T23</f>
        <v>0</v>
      </c>
      <c r="U19" s="89">
        <f>'법정동(2014.6월말)'!U21-'법정동(2013년말)'!U23</f>
        <v>0</v>
      </c>
      <c r="V19" s="89">
        <f>'법정동(2014.6월말)'!V21-'법정동(2013년말)'!V23</f>
        <v>0</v>
      </c>
      <c r="W19" s="89">
        <f>'법정동(2014.6월말)'!W21-'법정동(2013년말)'!W23</f>
        <v>0</v>
      </c>
      <c r="X19" s="89">
        <f>'법정동(2014.6월말)'!X21-'법정동(2013년말)'!X23</f>
        <v>275</v>
      </c>
      <c r="Y19" s="89">
        <f>'법정동(2014.6월말)'!Y21-'법정동(2013년말)'!Y23</f>
        <v>2</v>
      </c>
      <c r="Z19" s="89">
        <f>'법정동(2014.6월말)'!Z21-'법정동(2013년말)'!Z23</f>
        <v>0</v>
      </c>
      <c r="AA19" s="89">
        <f>'법정동(2014.6월말)'!AA21-'법정동(2013년말)'!AA23</f>
        <v>0</v>
      </c>
      <c r="AB19" s="89">
        <f>'법정동(2014.6월말)'!AB21-'법정동(2013년말)'!AB23</f>
        <v>0</v>
      </c>
      <c r="AC19" s="89">
        <f>'법정동(2014.6월말)'!AC21-'법정동(2013년말)'!AC23</f>
        <v>0</v>
      </c>
      <c r="AD19" s="89">
        <f>'법정동(2014.6월말)'!AD21-'법정동(2013년말)'!AD23</f>
        <v>268</v>
      </c>
      <c r="AE19" s="89">
        <f>'법정동(2014.6월말)'!AE21-'법정동(2013년말)'!AE23</f>
        <v>2</v>
      </c>
      <c r="AF19" s="89">
        <f>'법정동(2014.6월말)'!AF21-'법정동(2013년말)'!AF23</f>
        <v>0</v>
      </c>
      <c r="AG19" s="89">
        <f>'법정동(2014.6월말)'!AG21-'법정동(2013년말)'!AG23</f>
        <v>0</v>
      </c>
      <c r="AH19" s="89">
        <f>'법정동(2014.6월말)'!AH21-'법정동(2013년말)'!AH23</f>
        <v>0</v>
      </c>
      <c r="AI19" s="89">
        <f>'법정동(2014.6월말)'!AI21-'법정동(2013년말)'!AI23</f>
        <v>0</v>
      </c>
      <c r="AJ19" s="89">
        <f>'법정동(2014.6월말)'!AJ21-'법정동(2013년말)'!AJ23</f>
        <v>0</v>
      </c>
      <c r="AK19" s="89">
        <f>'법정동(2014.6월말)'!AK21-'법정동(2013년말)'!AK23</f>
        <v>0</v>
      </c>
      <c r="AL19" s="89">
        <f>'법정동(2014.6월말)'!AL21-'법정동(2013년말)'!AL23</f>
        <v>0</v>
      </c>
      <c r="AM19" s="89">
        <f>'법정동(2014.6월말)'!AM21-'법정동(2013년말)'!AM23</f>
        <v>0</v>
      </c>
      <c r="AN19" s="89">
        <f>'법정동(2014.6월말)'!AN21-'법정동(2013년말)'!AN23</f>
        <v>0</v>
      </c>
      <c r="AO19" s="89">
        <f>'법정동(2014.6월말)'!AO21-'법정동(2013년말)'!AO23</f>
        <v>0</v>
      </c>
      <c r="AP19" s="89">
        <f>'법정동(2014.6월말)'!AP21-'법정동(2013년말)'!AP23</f>
        <v>0</v>
      </c>
      <c r="AQ19" s="89">
        <f>'법정동(2014.6월말)'!AQ21-'법정동(2013년말)'!AQ23</f>
        <v>0</v>
      </c>
      <c r="AR19" s="89">
        <f>'법정동(2014.6월말)'!AR21-'법정동(2013년말)'!AR23</f>
        <v>0</v>
      </c>
      <c r="AS19" s="89">
        <f>'법정동(2014.6월말)'!AS21-'법정동(2013년말)'!AS23</f>
        <v>0</v>
      </c>
      <c r="AT19" s="89">
        <f>'법정동(2014.6월말)'!AT21-'법정동(2013년말)'!AT23</f>
        <v>0</v>
      </c>
      <c r="AU19" s="89">
        <f>'법정동(2014.6월말)'!AU21-'법정동(2013년말)'!AU23</f>
        <v>0</v>
      </c>
      <c r="AV19" s="89">
        <f>'법정동(2014.6월말)'!AV21-'법정동(2013년말)'!AV23</f>
        <v>0</v>
      </c>
      <c r="AW19" s="89">
        <f>'법정동(2014.6월말)'!AW21-'법정동(2013년말)'!AW23</f>
        <v>0</v>
      </c>
      <c r="AX19" s="89">
        <f>'법정동(2014.6월말)'!AX21-'법정동(2013년말)'!AX23</f>
        <v>0</v>
      </c>
      <c r="AY19" s="89">
        <f>'법정동(2014.6월말)'!AY21-'법정동(2013년말)'!AY23</f>
        <v>0</v>
      </c>
      <c r="AZ19" s="89">
        <f>'법정동(2014.6월말)'!AZ21-'법정동(2013년말)'!AZ23</f>
        <v>0</v>
      </c>
      <c r="BA19" s="89">
        <f>'법정동(2014.6월말)'!BA21-'법정동(2013년말)'!BA23</f>
        <v>0</v>
      </c>
      <c r="BB19" s="89">
        <f>'법정동(2014.6월말)'!BB21-'법정동(2013년말)'!BB23</f>
        <v>0</v>
      </c>
      <c r="BC19" s="89">
        <f>'법정동(2014.6월말)'!BC21-'법정동(2013년말)'!BC23</f>
        <v>0</v>
      </c>
      <c r="BD19" s="89">
        <f>'법정동(2014.6월말)'!BD21-'법정동(2013년말)'!BD23</f>
        <v>0</v>
      </c>
      <c r="BE19" s="89">
        <f>'법정동(2014.6월말)'!BE21-'법정동(2013년말)'!BE23</f>
        <v>0</v>
      </c>
      <c r="BF19" s="89">
        <f>'법정동(2014.6월말)'!BF21-'법정동(2013년말)'!BF23</f>
        <v>0</v>
      </c>
      <c r="BG19" s="89">
        <f>'법정동(2014.6월말)'!BG21-'법정동(2013년말)'!BG23</f>
        <v>0</v>
      </c>
    </row>
    <row r="20" spans="1:59" s="84" customFormat="1" ht="21.75" customHeight="1">
      <c r="A20" s="88" t="s">
        <v>23</v>
      </c>
      <c r="B20" s="89">
        <f>'법정동(2014.6월말)'!B22-'법정동(2013년말)'!B24</f>
        <v>0</v>
      </c>
      <c r="C20" s="89">
        <f>'법정동(2014.6월말)'!C22-'법정동(2013년말)'!C24</f>
        <v>-2</v>
      </c>
      <c r="D20" s="89">
        <f>'법정동(2014.6월말)'!D22-'법정동(2013년말)'!D24</f>
        <v>-2153</v>
      </c>
      <c r="E20" s="89">
        <f>'법정동(2014.6월말)'!E22-'법정동(2013년말)'!E24</f>
        <v>-5</v>
      </c>
      <c r="F20" s="89">
        <f>'법정동(2014.6월말)'!F22-'법정동(2013년말)'!F24</f>
        <v>-105</v>
      </c>
      <c r="G20" s="89">
        <f>'법정동(2014.6월말)'!G22-'법정동(2013년말)'!G24</f>
        <v>-1</v>
      </c>
      <c r="H20" s="89">
        <f>'법정동(2014.6월말)'!H22-'법정동(2013년말)'!H24</f>
        <v>0</v>
      </c>
      <c r="I20" s="89">
        <f>'법정동(2014.6월말)'!I22-'법정동(2013년말)'!I24</f>
        <v>0</v>
      </c>
      <c r="J20" s="89">
        <f>'법정동(2014.6월말)'!J22-'법정동(2013년말)'!J24</f>
        <v>0</v>
      </c>
      <c r="K20" s="89">
        <f>'법정동(2014.6월말)'!K22-'법정동(2013년말)'!K24</f>
        <v>0</v>
      </c>
      <c r="L20" s="89">
        <f>'법정동(2014.6월말)'!L22-'법정동(2013년말)'!L24</f>
        <v>-213</v>
      </c>
      <c r="M20" s="89">
        <f>'법정동(2014.6월말)'!M22-'법정동(2013년말)'!M24</f>
        <v>-1</v>
      </c>
      <c r="N20" s="89">
        <f>'법정동(2014.6월말)'!N22-'법정동(2013년말)'!N24</f>
        <v>0</v>
      </c>
      <c r="O20" s="89">
        <f>'법정동(2014.6월말)'!O22-'법정동(2013년말)'!O24</f>
        <v>0</v>
      </c>
      <c r="P20" s="89">
        <f>'법정동(2014.6월말)'!P22-'법정동(2013년말)'!P24</f>
        <v>0</v>
      </c>
      <c r="Q20" s="89">
        <f>'법정동(2014.6월말)'!Q22-'법정동(2013년말)'!Q24</f>
        <v>0</v>
      </c>
      <c r="R20" s="89">
        <f>'법정동(2014.6월말)'!R22-'법정동(2013년말)'!R24</f>
        <v>1107</v>
      </c>
      <c r="S20" s="89">
        <f>'법정동(2014.6월말)'!S22-'법정동(2013년말)'!S24</f>
        <v>3</v>
      </c>
      <c r="T20" s="89">
        <f>'법정동(2014.6월말)'!T22-'법정동(2013년말)'!T24</f>
        <v>0</v>
      </c>
      <c r="U20" s="89">
        <f>'법정동(2014.6월말)'!U22-'법정동(2013년말)'!U24</f>
        <v>0</v>
      </c>
      <c r="V20" s="89">
        <f>'법정동(2014.6월말)'!V22-'법정동(2013년말)'!V24</f>
        <v>0</v>
      </c>
      <c r="W20" s="89">
        <f>'법정동(2014.6월말)'!W22-'법정동(2013년말)'!W24</f>
        <v>0</v>
      </c>
      <c r="X20" s="89">
        <f>'법정동(2014.6월말)'!X22-'법정동(2013년말)'!X24</f>
        <v>0</v>
      </c>
      <c r="Y20" s="89">
        <f>'법정동(2014.6월말)'!Y22-'법정동(2013년말)'!Y24</f>
        <v>0</v>
      </c>
      <c r="Z20" s="89">
        <f>'법정동(2014.6월말)'!Z22-'법정동(2013년말)'!Z24</f>
        <v>0</v>
      </c>
      <c r="AA20" s="89">
        <f>'법정동(2014.6월말)'!AA22-'법정동(2013년말)'!AA24</f>
        <v>0</v>
      </c>
      <c r="AB20" s="89">
        <f>'법정동(2014.6월말)'!AB22-'법정동(2013년말)'!AB24</f>
        <v>303</v>
      </c>
      <c r="AC20" s="89">
        <f>'법정동(2014.6월말)'!AC22-'법정동(2013년말)'!AC24</f>
        <v>1</v>
      </c>
      <c r="AD20" s="89">
        <f>'법정동(2014.6월말)'!AD22-'법정동(2013년말)'!AD24</f>
        <v>-102</v>
      </c>
      <c r="AE20" s="89">
        <f>'법정동(2014.6월말)'!AE22-'법정동(2013년말)'!AE24</f>
        <v>0</v>
      </c>
      <c r="AF20" s="89">
        <f>'법정동(2014.6월말)'!AF22-'법정동(2013년말)'!AF24</f>
        <v>0</v>
      </c>
      <c r="AG20" s="89">
        <f>'법정동(2014.6월말)'!AG22-'법정동(2013년말)'!AG24</f>
        <v>0</v>
      </c>
      <c r="AH20" s="89">
        <f>'법정동(2014.6월말)'!AH22-'법정동(2013년말)'!AH24</f>
        <v>0</v>
      </c>
      <c r="AI20" s="89">
        <f>'법정동(2014.6월말)'!AI22-'법정동(2013년말)'!AI24</f>
        <v>0</v>
      </c>
      <c r="AJ20" s="89">
        <f>'법정동(2014.6월말)'!AJ22-'법정동(2013년말)'!AJ24</f>
        <v>0</v>
      </c>
      <c r="AK20" s="89">
        <f>'법정동(2014.6월말)'!AK22-'법정동(2013년말)'!AK24</f>
        <v>0</v>
      </c>
      <c r="AL20" s="89">
        <f>'법정동(2014.6월말)'!AL22-'법정동(2013년말)'!AL24</f>
        <v>0</v>
      </c>
      <c r="AM20" s="89">
        <f>'법정동(2014.6월말)'!AM22-'법정동(2013년말)'!AM24</f>
        <v>0</v>
      </c>
      <c r="AN20" s="89">
        <f>'법정동(2014.6월말)'!AN22-'법정동(2013년말)'!AN24</f>
        <v>0</v>
      </c>
      <c r="AO20" s="89">
        <f>'법정동(2014.6월말)'!AO22-'법정동(2013년말)'!AO24</f>
        <v>0</v>
      </c>
      <c r="AP20" s="89">
        <f>'법정동(2014.6월말)'!AP22-'법정동(2013년말)'!AP24</f>
        <v>0</v>
      </c>
      <c r="AQ20" s="89">
        <f>'법정동(2014.6월말)'!AQ22-'법정동(2013년말)'!AQ24</f>
        <v>0</v>
      </c>
      <c r="AR20" s="89">
        <f>'법정동(2014.6월말)'!AR22-'법정동(2013년말)'!AR24</f>
        <v>0</v>
      </c>
      <c r="AS20" s="89">
        <f>'법정동(2014.6월말)'!AS22-'법정동(2013년말)'!AS24</f>
        <v>0</v>
      </c>
      <c r="AT20" s="89">
        <f>'법정동(2014.6월말)'!AT22-'법정동(2013년말)'!AT24</f>
        <v>0</v>
      </c>
      <c r="AU20" s="89">
        <f>'법정동(2014.6월말)'!AU22-'법정동(2013년말)'!AU24</f>
        <v>0</v>
      </c>
      <c r="AV20" s="89">
        <f>'법정동(2014.6월말)'!AV22-'법정동(2013년말)'!AV24</f>
        <v>1163</v>
      </c>
      <c r="AW20" s="89">
        <f>'법정동(2014.6월말)'!AW22-'법정동(2013년말)'!AW24</f>
        <v>1</v>
      </c>
      <c r="AX20" s="89">
        <f>'법정동(2014.6월말)'!AX22-'법정동(2013년말)'!AX24</f>
        <v>0</v>
      </c>
      <c r="AY20" s="89">
        <f>'법정동(2014.6월말)'!AY22-'법정동(2013년말)'!AY24</f>
        <v>0</v>
      </c>
      <c r="AZ20" s="89">
        <f>'법정동(2014.6월말)'!AZ22-'법정동(2013년말)'!AZ24</f>
        <v>0</v>
      </c>
      <c r="BA20" s="89">
        <f>'법정동(2014.6월말)'!BA22-'법정동(2013년말)'!BA24</f>
        <v>0</v>
      </c>
      <c r="BB20" s="89">
        <f>'법정동(2014.6월말)'!BB22-'법정동(2013년말)'!BB24</f>
        <v>0</v>
      </c>
      <c r="BC20" s="89">
        <f>'법정동(2014.6월말)'!BC22-'법정동(2013년말)'!BC24</f>
        <v>0</v>
      </c>
      <c r="BD20" s="89">
        <f>'법정동(2014.6월말)'!BD22-'법정동(2013년말)'!BD24</f>
        <v>0</v>
      </c>
      <c r="BE20" s="89">
        <f>'법정동(2014.6월말)'!BE22-'법정동(2013년말)'!BE24</f>
        <v>0</v>
      </c>
      <c r="BF20" s="89">
        <f>'법정동(2014.6월말)'!BF22-'법정동(2013년말)'!BF24</f>
        <v>0</v>
      </c>
      <c r="BG20" s="89">
        <f>'법정동(2014.6월말)'!BG22-'법정동(2013년말)'!BG24</f>
        <v>0</v>
      </c>
    </row>
    <row r="21" spans="1:59" s="84" customFormat="1" ht="21.75" customHeight="1">
      <c r="A21" s="88" t="s">
        <v>24</v>
      </c>
      <c r="B21" s="89">
        <f>'법정동(2014.6월말)'!B23-'법정동(2013년말)'!B25</f>
        <v>0</v>
      </c>
      <c r="C21" s="89">
        <f>'법정동(2014.6월말)'!C23-'법정동(2013년말)'!C25</f>
        <v>-5</v>
      </c>
      <c r="D21" s="89">
        <f>'법정동(2014.6월말)'!D23-'법정동(2013년말)'!D25</f>
        <v>-99</v>
      </c>
      <c r="E21" s="89">
        <f>'법정동(2014.6월말)'!E23-'법정동(2013년말)'!E25</f>
        <v>-2</v>
      </c>
      <c r="F21" s="89">
        <f>'법정동(2014.6월말)'!F23-'법정동(2013년말)'!F25</f>
        <v>-1097</v>
      </c>
      <c r="G21" s="89">
        <f>'법정동(2014.6월말)'!G23-'법정동(2013년말)'!G25</f>
        <v>-6</v>
      </c>
      <c r="H21" s="89">
        <f>'법정동(2014.6월말)'!H23-'법정동(2013년말)'!H25</f>
        <v>0</v>
      </c>
      <c r="I21" s="89">
        <f>'법정동(2014.6월말)'!I23-'법정동(2013년말)'!I25</f>
        <v>0</v>
      </c>
      <c r="J21" s="89">
        <f>'법정동(2014.6월말)'!J23-'법정동(2013년말)'!J25</f>
        <v>0</v>
      </c>
      <c r="K21" s="89">
        <f>'법정동(2014.6월말)'!K23-'법정동(2013년말)'!K25</f>
        <v>0</v>
      </c>
      <c r="L21" s="89">
        <f>'법정동(2014.6월말)'!L23-'법정동(2013년말)'!L25</f>
        <v>0</v>
      </c>
      <c r="M21" s="89">
        <f>'법정동(2014.6월말)'!M23-'법정동(2013년말)'!M25</f>
        <v>0</v>
      </c>
      <c r="N21" s="89">
        <f>'법정동(2014.6월말)'!N23-'법정동(2013년말)'!N25</f>
        <v>0</v>
      </c>
      <c r="O21" s="89">
        <f>'법정동(2014.6월말)'!O23-'법정동(2013년말)'!O25</f>
        <v>0</v>
      </c>
      <c r="P21" s="89">
        <f>'법정동(2014.6월말)'!P23-'법정동(2013년말)'!P25</f>
        <v>0</v>
      </c>
      <c r="Q21" s="89">
        <f>'법정동(2014.6월말)'!Q23-'법정동(2013년말)'!Q25</f>
        <v>0</v>
      </c>
      <c r="R21" s="89">
        <f>'법정동(2014.6월말)'!R23-'법정동(2013년말)'!R25</f>
        <v>-248</v>
      </c>
      <c r="S21" s="89">
        <f>'법정동(2014.6월말)'!S23-'법정동(2013년말)'!S25</f>
        <v>-4</v>
      </c>
      <c r="T21" s="89">
        <f>'법정동(2014.6월말)'!T23-'법정동(2013년말)'!T25</f>
        <v>1458</v>
      </c>
      <c r="U21" s="89">
        <f>'법정동(2014.6월말)'!U23-'법정동(2013년말)'!U25</f>
        <v>6</v>
      </c>
      <c r="V21" s="89">
        <f>'법정동(2014.6월말)'!V23-'법정동(2013년말)'!V25</f>
        <v>0</v>
      </c>
      <c r="W21" s="89">
        <f>'법정동(2014.6월말)'!W23-'법정동(2013년말)'!W25</f>
        <v>0</v>
      </c>
      <c r="X21" s="89">
        <f>'법정동(2014.6월말)'!X23-'법정동(2013년말)'!X25</f>
        <v>0</v>
      </c>
      <c r="Y21" s="89">
        <f>'법정동(2014.6월말)'!Y23-'법정동(2013년말)'!Y25</f>
        <v>0</v>
      </c>
      <c r="Z21" s="89">
        <f>'법정동(2014.6월말)'!Z23-'법정동(2013년말)'!Z25</f>
        <v>0</v>
      </c>
      <c r="AA21" s="89">
        <f>'법정동(2014.6월말)'!AA23-'법정동(2013년말)'!AA25</f>
        <v>0</v>
      </c>
      <c r="AB21" s="89">
        <f>'법정동(2014.6월말)'!AB23-'법정동(2013년말)'!AB25</f>
        <v>0</v>
      </c>
      <c r="AC21" s="89">
        <f>'법정동(2014.6월말)'!AC23-'법정동(2013년말)'!AC25</f>
        <v>0</v>
      </c>
      <c r="AD21" s="89">
        <f>'법정동(2014.6월말)'!AD23-'법정동(2013년말)'!AD25</f>
        <v>0</v>
      </c>
      <c r="AE21" s="89">
        <f>'법정동(2014.6월말)'!AE23-'법정동(2013년말)'!AE25</f>
        <v>0</v>
      </c>
      <c r="AF21" s="89">
        <f>'법정동(2014.6월말)'!AF23-'법정동(2013년말)'!AF25</f>
        <v>0</v>
      </c>
      <c r="AG21" s="89">
        <f>'법정동(2014.6월말)'!AG23-'법정동(2013년말)'!AG25</f>
        <v>0</v>
      </c>
      <c r="AH21" s="89">
        <f>'법정동(2014.6월말)'!AH23-'법정동(2013년말)'!AH25</f>
        <v>0</v>
      </c>
      <c r="AI21" s="89">
        <f>'법정동(2014.6월말)'!AI23-'법정동(2013년말)'!AI25</f>
        <v>0</v>
      </c>
      <c r="AJ21" s="89">
        <f>'법정동(2014.6월말)'!AJ23-'법정동(2013년말)'!AJ25</f>
        <v>0</v>
      </c>
      <c r="AK21" s="89">
        <f>'법정동(2014.6월말)'!AK23-'법정동(2013년말)'!AK25</f>
        <v>0</v>
      </c>
      <c r="AL21" s="89">
        <f>'법정동(2014.6월말)'!AL23-'법정동(2013년말)'!AL25</f>
        <v>0</v>
      </c>
      <c r="AM21" s="89">
        <f>'법정동(2014.6월말)'!AM23-'법정동(2013년말)'!AM25</f>
        <v>0</v>
      </c>
      <c r="AN21" s="89">
        <f>'법정동(2014.6월말)'!AN23-'법정동(2013년말)'!AN25</f>
        <v>0</v>
      </c>
      <c r="AO21" s="89">
        <f>'법정동(2014.6월말)'!AO23-'법정동(2013년말)'!AO25</f>
        <v>0</v>
      </c>
      <c r="AP21" s="89">
        <f>'법정동(2014.6월말)'!AP23-'법정동(2013년말)'!AP25</f>
        <v>0</v>
      </c>
      <c r="AQ21" s="89">
        <f>'법정동(2014.6월말)'!AQ23-'법정동(2013년말)'!AQ25</f>
        <v>0</v>
      </c>
      <c r="AR21" s="89">
        <f>'법정동(2014.6월말)'!AR23-'법정동(2013년말)'!AR25</f>
        <v>0</v>
      </c>
      <c r="AS21" s="89">
        <f>'법정동(2014.6월말)'!AS23-'법정동(2013년말)'!AS25</f>
        <v>0</v>
      </c>
      <c r="AT21" s="89">
        <f>'법정동(2014.6월말)'!AT23-'법정동(2013년말)'!AT25</f>
        <v>0</v>
      </c>
      <c r="AU21" s="89">
        <f>'법정동(2014.6월말)'!AU23-'법정동(2013년말)'!AU25</f>
        <v>0</v>
      </c>
      <c r="AV21" s="89">
        <f>'법정동(2014.6월말)'!AV23-'법정동(2013년말)'!AV25</f>
        <v>0</v>
      </c>
      <c r="AW21" s="89">
        <f>'법정동(2014.6월말)'!AW23-'법정동(2013년말)'!AW25</f>
        <v>0</v>
      </c>
      <c r="AX21" s="89">
        <f>'법정동(2014.6월말)'!AX23-'법정동(2013년말)'!AX25</f>
        <v>0</v>
      </c>
      <c r="AY21" s="89">
        <f>'법정동(2014.6월말)'!AY23-'법정동(2013년말)'!AY25</f>
        <v>0</v>
      </c>
      <c r="AZ21" s="89">
        <f>'법정동(2014.6월말)'!AZ23-'법정동(2013년말)'!AZ25</f>
        <v>0</v>
      </c>
      <c r="BA21" s="89">
        <f>'법정동(2014.6월말)'!BA23-'법정동(2013년말)'!BA25</f>
        <v>0</v>
      </c>
      <c r="BB21" s="89">
        <f>'법정동(2014.6월말)'!BB23-'법정동(2013년말)'!BB25</f>
        <v>0</v>
      </c>
      <c r="BC21" s="89">
        <f>'법정동(2014.6월말)'!BC23-'법정동(2013년말)'!BC25</f>
        <v>0</v>
      </c>
      <c r="BD21" s="89">
        <f>'법정동(2014.6월말)'!BD23-'법정동(2013년말)'!BD25</f>
        <v>0</v>
      </c>
      <c r="BE21" s="89">
        <f>'법정동(2014.6월말)'!BE23-'법정동(2013년말)'!BE25</f>
        <v>0</v>
      </c>
      <c r="BF21" s="89">
        <f>'법정동(2014.6월말)'!BF23-'법정동(2013년말)'!BF25</f>
        <v>-14</v>
      </c>
      <c r="BG21" s="89">
        <f>'법정동(2014.6월말)'!BG23-'법정동(2013년말)'!BG25</f>
        <v>1</v>
      </c>
    </row>
    <row r="22" spans="1:59" s="84" customFormat="1" ht="21.75" customHeight="1">
      <c r="A22" s="88" t="s">
        <v>25</v>
      </c>
      <c r="B22" s="89">
        <f>'법정동(2014.6월말)'!B24-'법정동(2013년말)'!B26</f>
        <v>-114</v>
      </c>
      <c r="C22" s="89">
        <f>'법정동(2014.6월말)'!C24-'법정동(2013년말)'!C26</f>
        <v>6</v>
      </c>
      <c r="D22" s="89">
        <f>'법정동(2014.6월말)'!D24-'법정동(2013년말)'!D26</f>
        <v>0</v>
      </c>
      <c r="E22" s="89">
        <f>'법정동(2014.6월말)'!E24-'법정동(2013년말)'!E26</f>
        <v>0</v>
      </c>
      <c r="F22" s="89">
        <f>'법정동(2014.6월말)'!F24-'법정동(2013년말)'!F26</f>
        <v>0</v>
      </c>
      <c r="G22" s="89">
        <f>'법정동(2014.6월말)'!G24-'법정동(2013년말)'!G26</f>
        <v>0</v>
      </c>
      <c r="H22" s="89">
        <f>'법정동(2014.6월말)'!H24-'법정동(2013년말)'!H26</f>
        <v>0</v>
      </c>
      <c r="I22" s="89">
        <f>'법정동(2014.6월말)'!I24-'법정동(2013년말)'!I26</f>
        <v>0</v>
      </c>
      <c r="J22" s="89">
        <f>'법정동(2014.6월말)'!J24-'법정동(2013년말)'!J26</f>
        <v>0</v>
      </c>
      <c r="K22" s="89">
        <f>'법정동(2014.6월말)'!K24-'법정동(2013년말)'!K26</f>
        <v>0</v>
      </c>
      <c r="L22" s="89">
        <f>'법정동(2014.6월말)'!L24-'법정동(2013년말)'!L26</f>
        <v>-114</v>
      </c>
      <c r="M22" s="89">
        <f>'법정동(2014.6월말)'!M24-'법정동(2013년말)'!M26</f>
        <v>2</v>
      </c>
      <c r="N22" s="89">
        <f>'법정동(2014.6월말)'!N24-'법정동(2013년말)'!N26</f>
        <v>0</v>
      </c>
      <c r="O22" s="89">
        <f>'법정동(2014.6월말)'!O24-'법정동(2013년말)'!O26</f>
        <v>0</v>
      </c>
      <c r="P22" s="89">
        <f>'법정동(2014.6월말)'!P24-'법정동(2013년말)'!P26</f>
        <v>0</v>
      </c>
      <c r="Q22" s="89">
        <f>'법정동(2014.6월말)'!Q24-'법정동(2013년말)'!Q26</f>
        <v>0</v>
      </c>
      <c r="R22" s="89">
        <f>'법정동(2014.6월말)'!R24-'법정동(2013년말)'!R26</f>
        <v>24</v>
      </c>
      <c r="S22" s="89">
        <f>'법정동(2014.6월말)'!S24-'법정동(2013년말)'!S26</f>
        <v>3</v>
      </c>
      <c r="T22" s="89">
        <f>'법정동(2014.6월말)'!T24-'법정동(2013년말)'!T26</f>
        <v>0</v>
      </c>
      <c r="U22" s="89">
        <f>'법정동(2014.6월말)'!U24-'법정동(2013년말)'!U26</f>
        <v>0</v>
      </c>
      <c r="V22" s="89">
        <f>'법정동(2014.6월말)'!V24-'법정동(2013년말)'!V26</f>
        <v>0</v>
      </c>
      <c r="W22" s="89">
        <f>'법정동(2014.6월말)'!W24-'법정동(2013년말)'!W26</f>
        <v>0</v>
      </c>
      <c r="X22" s="89">
        <f>'법정동(2014.6월말)'!X24-'법정동(2013년말)'!X26</f>
        <v>-13013.6</v>
      </c>
      <c r="Y22" s="89">
        <f>'법정동(2014.6월말)'!Y24-'법정동(2013년말)'!Y26</f>
        <v>-1</v>
      </c>
      <c r="Z22" s="89">
        <f>'법정동(2014.6월말)'!Z24-'법정동(2013년말)'!Z26</f>
        <v>0</v>
      </c>
      <c r="AA22" s="89">
        <f>'법정동(2014.6월말)'!AA24-'법정동(2013년말)'!AA26</f>
        <v>0</v>
      </c>
      <c r="AB22" s="89">
        <f>'법정동(2014.6월말)'!AB24-'법정동(2013년말)'!AB26</f>
        <v>0</v>
      </c>
      <c r="AC22" s="89">
        <f>'법정동(2014.6월말)'!AC24-'법정동(2013년말)'!AC26</f>
        <v>0</v>
      </c>
      <c r="AD22" s="89">
        <f>'법정동(2014.6월말)'!AD24-'법정동(2013년말)'!AD26</f>
        <v>-24</v>
      </c>
      <c r="AE22" s="89">
        <f>'법정동(2014.6월말)'!AE24-'법정동(2013년말)'!AE26</f>
        <v>1</v>
      </c>
      <c r="AF22" s="89">
        <f>'법정동(2014.6월말)'!AF24-'법정동(2013년말)'!AF26</f>
        <v>0</v>
      </c>
      <c r="AG22" s="89">
        <f>'법정동(2014.6월말)'!AG24-'법정동(2013년말)'!AG26</f>
        <v>0</v>
      </c>
      <c r="AH22" s="89">
        <f>'법정동(2014.6월말)'!AH24-'법정동(2013년말)'!AH26</f>
        <v>0</v>
      </c>
      <c r="AI22" s="89">
        <f>'법정동(2014.6월말)'!AI24-'법정동(2013년말)'!AI26</f>
        <v>0</v>
      </c>
      <c r="AJ22" s="89">
        <f>'법정동(2014.6월말)'!AJ24-'법정동(2013년말)'!AJ26</f>
        <v>0</v>
      </c>
      <c r="AK22" s="89">
        <f>'법정동(2014.6월말)'!AK24-'법정동(2013년말)'!AK26</f>
        <v>0</v>
      </c>
      <c r="AL22" s="89">
        <f>'법정동(2014.6월말)'!AL24-'법정동(2013년말)'!AL26</f>
        <v>0</v>
      </c>
      <c r="AM22" s="89">
        <f>'법정동(2014.6월말)'!AM24-'법정동(2013년말)'!AM26</f>
        <v>0</v>
      </c>
      <c r="AN22" s="89">
        <f>'법정동(2014.6월말)'!AN24-'법정동(2013년말)'!AN26</f>
        <v>0</v>
      </c>
      <c r="AO22" s="89">
        <f>'법정동(2014.6월말)'!AO24-'법정동(2013년말)'!AO26</f>
        <v>0</v>
      </c>
      <c r="AP22" s="89">
        <f>'법정동(2014.6월말)'!AP24-'법정동(2013년말)'!AP26</f>
        <v>0</v>
      </c>
      <c r="AQ22" s="89">
        <f>'법정동(2014.6월말)'!AQ24-'법정동(2013년말)'!AQ26</f>
        <v>0</v>
      </c>
      <c r="AR22" s="89">
        <f>'법정동(2014.6월말)'!AR24-'법정동(2013년말)'!AR26</f>
        <v>0</v>
      </c>
      <c r="AS22" s="89">
        <f>'법정동(2014.6월말)'!AS24-'법정동(2013년말)'!AS26</f>
        <v>0</v>
      </c>
      <c r="AT22" s="89">
        <f>'법정동(2014.6월말)'!AT24-'법정동(2013년말)'!AT26</f>
        <v>13013.600000000002</v>
      </c>
      <c r="AU22" s="89">
        <f>'법정동(2014.6월말)'!AU24-'법정동(2013년말)'!AU26</f>
        <v>1</v>
      </c>
      <c r="AV22" s="89">
        <f>'법정동(2014.6월말)'!AV24-'법정동(2013년말)'!AV26</f>
        <v>0</v>
      </c>
      <c r="AW22" s="89">
        <f>'법정동(2014.6월말)'!AW24-'법정동(2013년말)'!AW26</f>
        <v>0</v>
      </c>
      <c r="AX22" s="89">
        <f>'법정동(2014.6월말)'!AX24-'법정동(2013년말)'!AX26</f>
        <v>0</v>
      </c>
      <c r="AY22" s="89">
        <f>'법정동(2014.6월말)'!AY24-'법정동(2013년말)'!AY26</f>
        <v>0</v>
      </c>
      <c r="AZ22" s="89">
        <f>'법정동(2014.6월말)'!AZ24-'법정동(2013년말)'!AZ26</f>
        <v>0</v>
      </c>
      <c r="BA22" s="89">
        <f>'법정동(2014.6월말)'!BA24-'법정동(2013년말)'!BA26</f>
        <v>0</v>
      </c>
      <c r="BB22" s="89">
        <f>'법정동(2014.6월말)'!BB24-'법정동(2013년말)'!BB26</f>
        <v>0</v>
      </c>
      <c r="BC22" s="89">
        <f>'법정동(2014.6월말)'!BC24-'법정동(2013년말)'!BC26</f>
        <v>0</v>
      </c>
      <c r="BD22" s="89">
        <f>'법정동(2014.6월말)'!BD24-'법정동(2013년말)'!BD26</f>
        <v>0</v>
      </c>
      <c r="BE22" s="89">
        <f>'법정동(2014.6월말)'!BE24-'법정동(2013년말)'!BE26</f>
        <v>0</v>
      </c>
      <c r="BF22" s="89">
        <f>'법정동(2014.6월말)'!BF24-'법정동(2013년말)'!BF26</f>
        <v>0</v>
      </c>
      <c r="BG22" s="89">
        <f>'법정동(2014.6월말)'!BG24-'법정동(2013년말)'!BG26</f>
        <v>0</v>
      </c>
    </row>
    <row r="23" spans="1:59" s="84" customFormat="1" ht="21.75" customHeight="1">
      <c r="A23" s="88" t="s">
        <v>26</v>
      </c>
      <c r="B23" s="89">
        <f>'법정동(2014.6월말)'!B25-'법정동(2013년말)'!B27</f>
        <v>0</v>
      </c>
      <c r="C23" s="89">
        <f>'법정동(2014.6월말)'!C25-'법정동(2013년말)'!C27</f>
        <v>-7</v>
      </c>
      <c r="D23" s="89">
        <f>'법정동(2014.6월말)'!D25-'법정동(2013년말)'!D27</f>
        <v>-1445</v>
      </c>
      <c r="E23" s="89">
        <f>'법정동(2014.6월말)'!E25-'법정동(2013년말)'!E27</f>
        <v>-3</v>
      </c>
      <c r="F23" s="89">
        <f>'법정동(2014.6월말)'!F25-'법정동(2013년말)'!F27</f>
        <v>-382</v>
      </c>
      <c r="G23" s="89">
        <f>'법정동(2014.6월말)'!G25-'법정동(2013년말)'!G27</f>
        <v>-2</v>
      </c>
      <c r="H23" s="89">
        <f>'법정동(2014.6월말)'!H25-'법정동(2013년말)'!H27</f>
        <v>0</v>
      </c>
      <c r="I23" s="89">
        <f>'법정동(2014.6월말)'!I25-'법정동(2013년말)'!I27</f>
        <v>0</v>
      </c>
      <c r="J23" s="89">
        <f>'법정동(2014.6월말)'!J25-'법정동(2013년말)'!J27</f>
        <v>0</v>
      </c>
      <c r="K23" s="89">
        <f>'법정동(2014.6월말)'!K25-'법정동(2013년말)'!K27</f>
        <v>0</v>
      </c>
      <c r="L23" s="89">
        <f>'법정동(2014.6월말)'!L25-'법정동(2013년말)'!L27</f>
        <v>0</v>
      </c>
      <c r="M23" s="89">
        <f>'법정동(2014.6월말)'!M25-'법정동(2013년말)'!M27</f>
        <v>-10</v>
      </c>
      <c r="N23" s="89">
        <f>'법정동(2014.6월말)'!N25-'법정동(2013년말)'!N27</f>
        <v>0</v>
      </c>
      <c r="O23" s="89">
        <f>'법정동(2014.6월말)'!O25-'법정동(2013년말)'!O27</f>
        <v>0</v>
      </c>
      <c r="P23" s="89">
        <f>'법정동(2014.6월말)'!P25-'법정동(2013년말)'!P27</f>
        <v>0</v>
      </c>
      <c r="Q23" s="89">
        <f>'법정동(2014.6월말)'!Q25-'법정동(2013년말)'!Q27</f>
        <v>0</v>
      </c>
      <c r="R23" s="89">
        <f>'법정동(2014.6월말)'!R25-'법정동(2013년말)'!R27</f>
        <v>1770</v>
      </c>
      <c r="S23" s="89">
        <f>'법정동(2014.6월말)'!S25-'법정동(2013년말)'!S27</f>
        <v>3</v>
      </c>
      <c r="T23" s="89">
        <f>'법정동(2014.6월말)'!T25-'법정동(2013년말)'!T27</f>
        <v>0</v>
      </c>
      <c r="U23" s="89">
        <f>'법정동(2014.6월말)'!U25-'법정동(2013년말)'!U27</f>
        <v>0</v>
      </c>
      <c r="V23" s="89">
        <f>'법정동(2014.6월말)'!V25-'법정동(2013년말)'!V27</f>
        <v>0</v>
      </c>
      <c r="W23" s="89">
        <f>'법정동(2014.6월말)'!W25-'법정동(2013년말)'!W27</f>
        <v>0</v>
      </c>
      <c r="X23" s="89">
        <f>'법정동(2014.6월말)'!X25-'법정동(2013년말)'!X27</f>
        <v>0</v>
      </c>
      <c r="Y23" s="89">
        <f>'법정동(2014.6월말)'!Y25-'법정동(2013년말)'!Y27</f>
        <v>0</v>
      </c>
      <c r="Z23" s="89">
        <f>'법정동(2014.6월말)'!Z25-'법정동(2013년말)'!Z27</f>
        <v>0</v>
      </c>
      <c r="AA23" s="89">
        <f>'법정동(2014.6월말)'!AA25-'법정동(2013년말)'!AA27</f>
        <v>0</v>
      </c>
      <c r="AB23" s="89">
        <f>'법정동(2014.6월말)'!AB25-'법정동(2013년말)'!AB27</f>
        <v>0</v>
      </c>
      <c r="AC23" s="89">
        <f>'법정동(2014.6월말)'!AC25-'법정동(2013년말)'!AC27</f>
        <v>0</v>
      </c>
      <c r="AD23" s="89">
        <f>'법정동(2014.6월말)'!AD25-'법정동(2013년말)'!AD27</f>
        <v>57</v>
      </c>
      <c r="AE23" s="89">
        <f>'법정동(2014.6월말)'!AE25-'법정동(2013년말)'!AE27</f>
        <v>5</v>
      </c>
      <c r="AF23" s="89">
        <f>'법정동(2014.6월말)'!AF25-'법정동(2013년말)'!AF27</f>
        <v>0</v>
      </c>
      <c r="AG23" s="89">
        <f>'법정동(2014.6월말)'!AG25-'법정동(2013년말)'!AG27</f>
        <v>0</v>
      </c>
      <c r="AH23" s="89">
        <f>'법정동(2014.6월말)'!AH25-'법정동(2013년말)'!AH27</f>
        <v>0</v>
      </c>
      <c r="AI23" s="89">
        <f>'법정동(2014.6월말)'!AI25-'법정동(2013년말)'!AI27</f>
        <v>0</v>
      </c>
      <c r="AJ23" s="89">
        <f>'법정동(2014.6월말)'!AJ25-'법정동(2013년말)'!AJ27</f>
        <v>0</v>
      </c>
      <c r="AK23" s="89">
        <f>'법정동(2014.6월말)'!AK25-'법정동(2013년말)'!AK27</f>
        <v>0</v>
      </c>
      <c r="AL23" s="89">
        <f>'법정동(2014.6월말)'!AL25-'법정동(2013년말)'!AL27</f>
        <v>0</v>
      </c>
      <c r="AM23" s="89">
        <f>'법정동(2014.6월말)'!AM25-'법정동(2013년말)'!AM27</f>
        <v>0</v>
      </c>
      <c r="AN23" s="89">
        <f>'법정동(2014.6월말)'!AN25-'법정동(2013년말)'!AN27</f>
        <v>0</v>
      </c>
      <c r="AO23" s="89">
        <f>'법정동(2014.6월말)'!AO25-'법정동(2013년말)'!AO27</f>
        <v>0</v>
      </c>
      <c r="AP23" s="89">
        <f>'법정동(2014.6월말)'!AP25-'법정동(2013년말)'!AP27</f>
        <v>0</v>
      </c>
      <c r="AQ23" s="89">
        <f>'법정동(2014.6월말)'!AQ25-'법정동(2013년말)'!AQ27</f>
        <v>0</v>
      </c>
      <c r="AR23" s="89">
        <f>'법정동(2014.6월말)'!AR25-'법정동(2013년말)'!AR27</f>
        <v>0</v>
      </c>
      <c r="AS23" s="89">
        <f>'법정동(2014.6월말)'!AS25-'법정동(2013년말)'!AS27</f>
        <v>0</v>
      </c>
      <c r="AT23" s="89">
        <f>'법정동(2014.6월말)'!AT25-'법정동(2013년말)'!AT27</f>
        <v>0</v>
      </c>
      <c r="AU23" s="89">
        <f>'법정동(2014.6월말)'!AU25-'법정동(2013년말)'!AU27</f>
        <v>0</v>
      </c>
      <c r="AV23" s="89">
        <f>'법정동(2014.6월말)'!AV25-'법정동(2013년말)'!AV27</f>
        <v>0</v>
      </c>
      <c r="AW23" s="89">
        <f>'법정동(2014.6월말)'!AW25-'법정동(2013년말)'!AW27</f>
        <v>0</v>
      </c>
      <c r="AX23" s="89">
        <f>'법정동(2014.6월말)'!AX25-'법정동(2013년말)'!AX27</f>
        <v>0</v>
      </c>
      <c r="AY23" s="89">
        <f>'법정동(2014.6월말)'!AY25-'법정동(2013년말)'!AY27</f>
        <v>0</v>
      </c>
      <c r="AZ23" s="89">
        <f>'법정동(2014.6월말)'!AZ25-'법정동(2013년말)'!AZ27</f>
        <v>0</v>
      </c>
      <c r="BA23" s="89">
        <f>'법정동(2014.6월말)'!BA25-'법정동(2013년말)'!BA27</f>
        <v>0</v>
      </c>
      <c r="BB23" s="89">
        <f>'법정동(2014.6월말)'!BB25-'법정동(2013년말)'!BB27</f>
        <v>0</v>
      </c>
      <c r="BC23" s="89">
        <f>'법정동(2014.6월말)'!BC25-'법정동(2013년말)'!BC27</f>
        <v>0</v>
      </c>
      <c r="BD23" s="89">
        <f>'법정동(2014.6월말)'!BD25-'법정동(2013년말)'!BD27</f>
        <v>0</v>
      </c>
      <c r="BE23" s="89">
        <f>'법정동(2014.6월말)'!BE25-'법정동(2013년말)'!BE27</f>
        <v>0</v>
      </c>
      <c r="BF23" s="89">
        <f>'법정동(2014.6월말)'!BF25-'법정동(2013년말)'!BF27</f>
        <v>0</v>
      </c>
      <c r="BG23" s="89">
        <f>'법정동(2014.6월말)'!BG25-'법정동(2013년말)'!BG27</f>
        <v>0</v>
      </c>
    </row>
    <row r="24" spans="1:59" s="84" customFormat="1" ht="21.75" customHeight="1">
      <c r="A24" s="88" t="s">
        <v>27</v>
      </c>
      <c r="B24" s="89">
        <f>'법정동(2014.6월말)'!B26-'법정동(2013년말)'!B28</f>
        <v>0</v>
      </c>
      <c r="C24" s="89">
        <f>'법정동(2014.6월말)'!C26-'법정동(2013년말)'!C28</f>
        <v>4</v>
      </c>
      <c r="D24" s="89">
        <f>'법정동(2014.6월말)'!D26-'법정동(2013년말)'!D28</f>
        <v>0</v>
      </c>
      <c r="E24" s="89">
        <f>'법정동(2014.6월말)'!E26-'법정동(2013년말)'!E28</f>
        <v>2</v>
      </c>
      <c r="F24" s="89">
        <f>'법정동(2014.6월말)'!F26-'법정동(2013년말)'!F28</f>
        <v>0</v>
      </c>
      <c r="G24" s="89">
        <f>'법정동(2014.6월말)'!G26-'법정동(2013년말)'!G28</f>
        <v>0</v>
      </c>
      <c r="H24" s="89">
        <f>'법정동(2014.6월말)'!H26-'법정동(2013년말)'!H28</f>
        <v>0</v>
      </c>
      <c r="I24" s="89">
        <f>'법정동(2014.6월말)'!I26-'법정동(2013년말)'!I28</f>
        <v>0</v>
      </c>
      <c r="J24" s="89">
        <f>'법정동(2014.6월말)'!J26-'법정동(2013년말)'!J28</f>
        <v>0</v>
      </c>
      <c r="K24" s="89">
        <f>'법정동(2014.6월말)'!K26-'법정동(2013년말)'!K28</f>
        <v>0</v>
      </c>
      <c r="L24" s="89">
        <f>'법정동(2014.6월말)'!L26-'법정동(2013년말)'!L28</f>
        <v>0</v>
      </c>
      <c r="M24" s="89">
        <f>'법정동(2014.6월말)'!M26-'법정동(2013년말)'!M28</f>
        <v>0</v>
      </c>
      <c r="N24" s="89">
        <f>'법정동(2014.6월말)'!N26-'법정동(2013년말)'!N28</f>
        <v>0</v>
      </c>
      <c r="O24" s="89">
        <f>'법정동(2014.6월말)'!O26-'법정동(2013년말)'!O28</f>
        <v>0</v>
      </c>
      <c r="P24" s="89">
        <f>'법정동(2014.6월말)'!P26-'법정동(2013년말)'!P28</f>
        <v>0</v>
      </c>
      <c r="Q24" s="89">
        <f>'법정동(2014.6월말)'!Q26-'법정동(2013년말)'!Q28</f>
        <v>0</v>
      </c>
      <c r="R24" s="89">
        <f>'법정동(2014.6월말)'!R26-'법정동(2013년말)'!R28</f>
        <v>0</v>
      </c>
      <c r="S24" s="89">
        <f>'법정동(2014.6월말)'!S26-'법정동(2013년말)'!S28</f>
        <v>1</v>
      </c>
      <c r="T24" s="89">
        <f>'법정동(2014.6월말)'!T26-'법정동(2013년말)'!T28</f>
        <v>0</v>
      </c>
      <c r="U24" s="89">
        <f>'법정동(2014.6월말)'!U26-'법정동(2013년말)'!U28</f>
        <v>1</v>
      </c>
      <c r="V24" s="89">
        <f>'법정동(2014.6월말)'!V26-'법정동(2013년말)'!V28</f>
        <v>0</v>
      </c>
      <c r="W24" s="89">
        <f>'법정동(2014.6월말)'!W26-'법정동(2013년말)'!W28</f>
        <v>0</v>
      </c>
      <c r="X24" s="89">
        <f>'법정동(2014.6월말)'!X26-'법정동(2013년말)'!X28</f>
        <v>0</v>
      </c>
      <c r="Y24" s="89">
        <f>'법정동(2014.6월말)'!Y26-'법정동(2013년말)'!Y28</f>
        <v>0</v>
      </c>
      <c r="Z24" s="89">
        <f>'법정동(2014.6월말)'!Z26-'법정동(2013년말)'!Z28</f>
        <v>0</v>
      </c>
      <c r="AA24" s="89">
        <f>'법정동(2014.6월말)'!AA26-'법정동(2013년말)'!AA28</f>
        <v>0</v>
      </c>
      <c r="AB24" s="89">
        <f>'법정동(2014.6월말)'!AB26-'법정동(2013년말)'!AB28</f>
        <v>0</v>
      </c>
      <c r="AC24" s="89">
        <f>'법정동(2014.6월말)'!AC26-'법정동(2013년말)'!AC28</f>
        <v>0</v>
      </c>
      <c r="AD24" s="89">
        <f>'법정동(2014.6월말)'!AD26-'법정동(2013년말)'!AD28</f>
        <v>0</v>
      </c>
      <c r="AE24" s="89">
        <f>'법정동(2014.6월말)'!AE26-'법정동(2013년말)'!AE28</f>
        <v>0</v>
      </c>
      <c r="AF24" s="89">
        <f>'법정동(2014.6월말)'!AF26-'법정동(2013년말)'!AF28</f>
        <v>0</v>
      </c>
      <c r="AG24" s="89">
        <f>'법정동(2014.6월말)'!AG26-'법정동(2013년말)'!AG28</f>
        <v>0</v>
      </c>
      <c r="AH24" s="89">
        <f>'법정동(2014.6월말)'!AH26-'법정동(2013년말)'!AH28</f>
        <v>0</v>
      </c>
      <c r="AI24" s="89">
        <f>'법정동(2014.6월말)'!AI26-'법정동(2013년말)'!AI28</f>
        <v>0</v>
      </c>
      <c r="AJ24" s="89">
        <f>'법정동(2014.6월말)'!AJ26-'법정동(2013년말)'!AJ28</f>
        <v>0</v>
      </c>
      <c r="AK24" s="89">
        <f>'법정동(2014.6월말)'!AK26-'법정동(2013년말)'!AK28</f>
        <v>0</v>
      </c>
      <c r="AL24" s="89">
        <f>'법정동(2014.6월말)'!AL26-'법정동(2013년말)'!AL28</f>
        <v>0</v>
      </c>
      <c r="AM24" s="89">
        <f>'법정동(2014.6월말)'!AM26-'법정동(2013년말)'!AM28</f>
        <v>0</v>
      </c>
      <c r="AN24" s="89">
        <f>'법정동(2014.6월말)'!AN26-'법정동(2013년말)'!AN28</f>
        <v>0</v>
      </c>
      <c r="AO24" s="89">
        <f>'법정동(2014.6월말)'!AO26-'법정동(2013년말)'!AO28</f>
        <v>0</v>
      </c>
      <c r="AP24" s="89">
        <f>'법정동(2014.6월말)'!AP26-'법정동(2013년말)'!AP28</f>
        <v>0</v>
      </c>
      <c r="AQ24" s="89">
        <f>'법정동(2014.6월말)'!AQ26-'법정동(2013년말)'!AQ28</f>
        <v>0</v>
      </c>
      <c r="AR24" s="89">
        <f>'법정동(2014.6월말)'!AR26-'법정동(2013년말)'!AR28</f>
        <v>0</v>
      </c>
      <c r="AS24" s="89">
        <f>'법정동(2014.6월말)'!AS26-'법정동(2013년말)'!AS28</f>
        <v>0</v>
      </c>
      <c r="AT24" s="89">
        <f>'법정동(2014.6월말)'!AT26-'법정동(2013년말)'!AT28</f>
        <v>0</v>
      </c>
      <c r="AU24" s="89">
        <f>'법정동(2014.6월말)'!AU26-'법정동(2013년말)'!AU28</f>
        <v>0</v>
      </c>
      <c r="AV24" s="89">
        <f>'법정동(2014.6월말)'!AV26-'법정동(2013년말)'!AV28</f>
        <v>0</v>
      </c>
      <c r="AW24" s="89">
        <f>'법정동(2014.6월말)'!AW26-'법정동(2013년말)'!AW28</f>
        <v>0</v>
      </c>
      <c r="AX24" s="89">
        <f>'법정동(2014.6월말)'!AX26-'법정동(2013년말)'!AX28</f>
        <v>0</v>
      </c>
      <c r="AY24" s="89">
        <f>'법정동(2014.6월말)'!AY26-'법정동(2013년말)'!AY28</f>
        <v>0</v>
      </c>
      <c r="AZ24" s="89">
        <f>'법정동(2014.6월말)'!AZ26-'법정동(2013년말)'!AZ28</f>
        <v>0</v>
      </c>
      <c r="BA24" s="89">
        <f>'법정동(2014.6월말)'!BA26-'법정동(2013년말)'!BA28</f>
        <v>0</v>
      </c>
      <c r="BB24" s="89">
        <f>'법정동(2014.6월말)'!BB26-'법정동(2013년말)'!BB28</f>
        <v>0</v>
      </c>
      <c r="BC24" s="89">
        <f>'법정동(2014.6월말)'!BC26-'법정동(2013년말)'!BC28</f>
        <v>0</v>
      </c>
      <c r="BD24" s="89">
        <f>'법정동(2014.6월말)'!BD26-'법정동(2013년말)'!BD28</f>
        <v>0</v>
      </c>
      <c r="BE24" s="89">
        <f>'법정동(2014.6월말)'!BE26-'법정동(2013년말)'!BE28</f>
        <v>0</v>
      </c>
      <c r="BF24" s="89">
        <f>'법정동(2014.6월말)'!BF26-'법정동(2013년말)'!BF28</f>
        <v>0</v>
      </c>
      <c r="BG24" s="89">
        <f>'법정동(2014.6월말)'!BG26-'법정동(2013년말)'!BG28</f>
        <v>0</v>
      </c>
    </row>
    <row r="25" spans="1:59" s="84" customFormat="1" ht="21.75" customHeight="1">
      <c r="A25" s="88" t="s">
        <v>28</v>
      </c>
      <c r="B25" s="89">
        <f>'법정동(2014.6월말)'!B27-'법정동(2013년말)'!B29</f>
        <v>0</v>
      </c>
      <c r="C25" s="89">
        <f>'법정동(2014.6월말)'!C27-'법정동(2013년말)'!C29</f>
        <v>4</v>
      </c>
      <c r="D25" s="89">
        <f>'법정동(2014.6월말)'!D27-'법정동(2013년말)'!D29</f>
        <v>-291</v>
      </c>
      <c r="E25" s="89">
        <f>'법정동(2014.6월말)'!E27-'법정동(2013년말)'!E29</f>
        <v>-1</v>
      </c>
      <c r="F25" s="89">
        <f>'법정동(2014.6월말)'!F27-'법정동(2013년말)'!F29</f>
        <v>-698</v>
      </c>
      <c r="G25" s="89">
        <f>'법정동(2014.6월말)'!G27-'법정동(2013년말)'!G29</f>
        <v>-2</v>
      </c>
      <c r="H25" s="89">
        <f>'법정동(2014.6월말)'!H27-'법정동(2013년말)'!H29</f>
        <v>0</v>
      </c>
      <c r="I25" s="89">
        <f>'법정동(2014.6월말)'!I27-'법정동(2013년말)'!I29</f>
        <v>0</v>
      </c>
      <c r="J25" s="89">
        <f>'법정동(2014.6월말)'!J27-'법정동(2013년말)'!J29</f>
        <v>0</v>
      </c>
      <c r="K25" s="89">
        <f>'법정동(2014.6월말)'!K27-'법정동(2013년말)'!K29</f>
        <v>0</v>
      </c>
      <c r="L25" s="89">
        <f>'법정동(2014.6월말)'!L27-'법정동(2013년말)'!L29</f>
        <v>0</v>
      </c>
      <c r="M25" s="89">
        <f>'법정동(2014.6월말)'!M27-'법정동(2013년말)'!M29</f>
        <v>0</v>
      </c>
      <c r="N25" s="89">
        <f>'법정동(2014.6월말)'!N27-'법정동(2013년말)'!N29</f>
        <v>0</v>
      </c>
      <c r="O25" s="89">
        <f>'법정동(2014.6월말)'!O27-'법정동(2013년말)'!O29</f>
        <v>0</v>
      </c>
      <c r="P25" s="89">
        <f>'법정동(2014.6월말)'!P27-'법정동(2013년말)'!P29</f>
        <v>0</v>
      </c>
      <c r="Q25" s="89">
        <f>'법정동(2014.6월말)'!Q27-'법정동(2013년말)'!Q29</f>
        <v>0</v>
      </c>
      <c r="R25" s="89">
        <f>'법정동(2014.6월말)'!R27-'법정동(2013년말)'!R29</f>
        <v>942</v>
      </c>
      <c r="S25" s="89">
        <f>'법정동(2014.6월말)'!S27-'법정동(2013년말)'!S29</f>
        <v>3</v>
      </c>
      <c r="T25" s="89">
        <f>'법정동(2014.6월말)'!T27-'법정동(2013년말)'!T29</f>
        <v>0</v>
      </c>
      <c r="U25" s="89">
        <f>'법정동(2014.6월말)'!U27-'법정동(2013년말)'!U29</f>
        <v>0</v>
      </c>
      <c r="V25" s="89">
        <f>'법정동(2014.6월말)'!V27-'법정동(2013년말)'!V29</f>
        <v>0</v>
      </c>
      <c r="W25" s="89">
        <f>'법정동(2014.6월말)'!W27-'법정동(2013년말)'!W29</f>
        <v>0</v>
      </c>
      <c r="X25" s="89">
        <f>'법정동(2014.6월말)'!X27-'법정동(2013년말)'!X29</f>
        <v>0</v>
      </c>
      <c r="Y25" s="89">
        <f>'법정동(2014.6월말)'!Y27-'법정동(2013년말)'!Y29</f>
        <v>0</v>
      </c>
      <c r="Z25" s="89">
        <f>'법정동(2014.6월말)'!Z27-'법정동(2013년말)'!Z29</f>
        <v>0</v>
      </c>
      <c r="AA25" s="89">
        <f>'법정동(2014.6월말)'!AA27-'법정동(2013년말)'!AA29</f>
        <v>0</v>
      </c>
      <c r="AB25" s="89">
        <f>'법정동(2014.6월말)'!AB27-'법정동(2013년말)'!AB29</f>
        <v>0</v>
      </c>
      <c r="AC25" s="89">
        <f>'법정동(2014.6월말)'!AC27-'법정동(2013년말)'!AC29</f>
        <v>0</v>
      </c>
      <c r="AD25" s="89">
        <f>'법정동(2014.6월말)'!AD27-'법정동(2013년말)'!AD29</f>
        <v>47</v>
      </c>
      <c r="AE25" s="89">
        <f>'법정동(2014.6월말)'!AE27-'법정동(2013년말)'!AE29</f>
        <v>4</v>
      </c>
      <c r="AF25" s="89">
        <f>'법정동(2014.6월말)'!AF27-'법정동(2013년말)'!AF29</f>
        <v>0</v>
      </c>
      <c r="AG25" s="89">
        <f>'법정동(2014.6월말)'!AG27-'법정동(2013년말)'!AG29</f>
        <v>0</v>
      </c>
      <c r="AH25" s="89">
        <f>'법정동(2014.6월말)'!AH27-'법정동(2013년말)'!AH29</f>
        <v>0</v>
      </c>
      <c r="AI25" s="89">
        <f>'법정동(2014.6월말)'!AI27-'법정동(2013년말)'!AI29</f>
        <v>0</v>
      </c>
      <c r="AJ25" s="89">
        <f>'법정동(2014.6월말)'!AJ27-'법정동(2013년말)'!AJ29</f>
        <v>0</v>
      </c>
      <c r="AK25" s="89">
        <f>'법정동(2014.6월말)'!AK27-'법정동(2013년말)'!AK29</f>
        <v>0</v>
      </c>
      <c r="AL25" s="89">
        <f>'법정동(2014.6월말)'!AL27-'법정동(2013년말)'!AL29</f>
        <v>0</v>
      </c>
      <c r="AM25" s="89">
        <f>'법정동(2014.6월말)'!AM27-'법정동(2013년말)'!AM29</f>
        <v>0</v>
      </c>
      <c r="AN25" s="89">
        <f>'법정동(2014.6월말)'!AN27-'법정동(2013년말)'!AN29</f>
        <v>0</v>
      </c>
      <c r="AO25" s="89">
        <f>'법정동(2014.6월말)'!AO27-'법정동(2013년말)'!AO29</f>
        <v>0</v>
      </c>
      <c r="AP25" s="89">
        <f>'법정동(2014.6월말)'!AP27-'법정동(2013년말)'!AP29</f>
        <v>0</v>
      </c>
      <c r="AQ25" s="89">
        <f>'법정동(2014.6월말)'!AQ27-'법정동(2013년말)'!AQ29</f>
        <v>0</v>
      </c>
      <c r="AR25" s="89">
        <f>'법정동(2014.6월말)'!AR27-'법정동(2013년말)'!AR29</f>
        <v>0</v>
      </c>
      <c r="AS25" s="89">
        <f>'법정동(2014.6월말)'!AS27-'법정동(2013년말)'!AS29</f>
        <v>0</v>
      </c>
      <c r="AT25" s="89">
        <f>'법정동(2014.6월말)'!AT27-'법정동(2013년말)'!AT29</f>
        <v>0</v>
      </c>
      <c r="AU25" s="89">
        <f>'법정동(2014.6월말)'!AU27-'법정동(2013년말)'!AU29</f>
        <v>0</v>
      </c>
      <c r="AV25" s="89">
        <f>'법정동(2014.6월말)'!AV27-'법정동(2013년말)'!AV29</f>
        <v>0</v>
      </c>
      <c r="AW25" s="89">
        <f>'법정동(2014.6월말)'!AW27-'법정동(2013년말)'!AW29</f>
        <v>0</v>
      </c>
      <c r="AX25" s="89">
        <f>'법정동(2014.6월말)'!AX27-'법정동(2013년말)'!AX29</f>
        <v>0</v>
      </c>
      <c r="AY25" s="89">
        <f>'법정동(2014.6월말)'!AY27-'법정동(2013년말)'!AY29</f>
        <v>0</v>
      </c>
      <c r="AZ25" s="89">
        <f>'법정동(2014.6월말)'!AZ27-'법정동(2013년말)'!AZ29</f>
        <v>0</v>
      </c>
      <c r="BA25" s="89">
        <f>'법정동(2014.6월말)'!BA27-'법정동(2013년말)'!BA29</f>
        <v>0</v>
      </c>
      <c r="BB25" s="89">
        <f>'법정동(2014.6월말)'!BB27-'법정동(2013년말)'!BB29</f>
        <v>0</v>
      </c>
      <c r="BC25" s="89">
        <f>'법정동(2014.6월말)'!BC27-'법정동(2013년말)'!BC29</f>
        <v>0</v>
      </c>
      <c r="BD25" s="89">
        <f>'법정동(2014.6월말)'!BD27-'법정동(2013년말)'!BD29</f>
        <v>0</v>
      </c>
      <c r="BE25" s="89">
        <f>'법정동(2014.6월말)'!BE27-'법정동(2013년말)'!BE29</f>
        <v>0</v>
      </c>
      <c r="BF25" s="89">
        <f>'법정동(2014.6월말)'!BF27-'법정동(2013년말)'!BF29</f>
        <v>0</v>
      </c>
      <c r="BG25" s="89">
        <f>'법정동(2014.6월말)'!BG27-'법정동(2013년말)'!BG29</f>
        <v>0</v>
      </c>
    </row>
    <row r="26" spans="1:59" s="84" customFormat="1" ht="21.75" customHeight="1">
      <c r="A26" s="88" t="s">
        <v>29</v>
      </c>
      <c r="B26" s="89">
        <f>'법정동(2014.6월말)'!B28-'법정동(2013년말)'!B30</f>
        <v>-67</v>
      </c>
      <c r="C26" s="89">
        <f>'법정동(2014.6월말)'!C28-'법정동(2013년말)'!C30</f>
        <v>-1</v>
      </c>
      <c r="D26" s="89">
        <f>'법정동(2014.6월말)'!D28-'법정동(2013년말)'!D30</f>
        <v>-437</v>
      </c>
      <c r="E26" s="89">
        <f>'법정동(2014.6월말)'!E28-'법정동(2013년말)'!E30</f>
        <v>-2</v>
      </c>
      <c r="F26" s="89">
        <f>'법정동(2014.6월말)'!F28-'법정동(2013년말)'!F30</f>
        <v>0</v>
      </c>
      <c r="G26" s="89">
        <f>'법정동(2014.6월말)'!G28-'법정동(2013년말)'!G30</f>
        <v>-1</v>
      </c>
      <c r="H26" s="89">
        <f>'법정동(2014.6월말)'!H28-'법정동(2013년말)'!H30</f>
        <v>0</v>
      </c>
      <c r="I26" s="89">
        <f>'법정동(2014.6월말)'!I28-'법정동(2013년말)'!I30</f>
        <v>0</v>
      </c>
      <c r="J26" s="89">
        <f>'법정동(2014.6월말)'!J28-'법정동(2013년말)'!J30</f>
        <v>0</v>
      </c>
      <c r="K26" s="89">
        <f>'법정동(2014.6월말)'!K28-'법정동(2013년말)'!K30</f>
        <v>0</v>
      </c>
      <c r="L26" s="89">
        <f>'법정동(2014.6월말)'!L28-'법정동(2013년말)'!L30</f>
        <v>-707</v>
      </c>
      <c r="M26" s="89">
        <f>'법정동(2014.6월말)'!M28-'법정동(2013년말)'!M30</f>
        <v>1</v>
      </c>
      <c r="N26" s="89">
        <f>'법정동(2014.6월말)'!N28-'법정동(2013년말)'!N30</f>
        <v>0</v>
      </c>
      <c r="O26" s="89">
        <f>'법정동(2014.6월말)'!O28-'법정동(2013년말)'!O30</f>
        <v>0</v>
      </c>
      <c r="P26" s="89">
        <f>'법정동(2014.6월말)'!P28-'법정동(2013년말)'!P30</f>
        <v>0</v>
      </c>
      <c r="Q26" s="89">
        <f>'법정동(2014.6월말)'!Q28-'법정동(2013년말)'!Q30</f>
        <v>0</v>
      </c>
      <c r="R26" s="89">
        <f>'법정동(2014.6월말)'!R28-'법정동(2013년말)'!R30</f>
        <v>-81</v>
      </c>
      <c r="S26" s="89">
        <f>'법정동(2014.6월말)'!S28-'법정동(2013년말)'!S30</f>
        <v>0</v>
      </c>
      <c r="T26" s="89">
        <f>'법정동(2014.6월말)'!T28-'법정동(2013년말)'!T30</f>
        <v>0</v>
      </c>
      <c r="U26" s="89">
        <f>'법정동(2014.6월말)'!U28-'법정동(2013년말)'!U30</f>
        <v>0</v>
      </c>
      <c r="V26" s="89">
        <f>'법정동(2014.6월말)'!V28-'법정동(2013년말)'!V30</f>
        <v>0</v>
      </c>
      <c r="W26" s="89">
        <f>'법정동(2014.6월말)'!W28-'법정동(2013년말)'!W30</f>
        <v>0</v>
      </c>
      <c r="X26" s="89">
        <f>'법정동(2014.6월말)'!X28-'법정동(2013년말)'!X30</f>
        <v>234</v>
      </c>
      <c r="Y26" s="89">
        <f>'법정동(2014.6월말)'!Y28-'법정동(2013년말)'!Y30</f>
        <v>-4</v>
      </c>
      <c r="Z26" s="89">
        <f>'법정동(2014.6월말)'!Z28-'법정동(2013년말)'!Z30</f>
        <v>0</v>
      </c>
      <c r="AA26" s="89">
        <f>'법정동(2014.6월말)'!AA28-'법정동(2013년말)'!AA30</f>
        <v>0</v>
      </c>
      <c r="AB26" s="89">
        <f>'법정동(2014.6월말)'!AB28-'법정동(2013년말)'!AB30</f>
        <v>222</v>
      </c>
      <c r="AC26" s="89">
        <f>'법정동(2014.6월말)'!AC28-'법정동(2013년말)'!AC30</f>
        <v>1</v>
      </c>
      <c r="AD26" s="89">
        <f>'법정동(2014.6월말)'!AD28-'법정동(2013년말)'!AD30</f>
        <v>62</v>
      </c>
      <c r="AE26" s="89">
        <f>'법정동(2014.6월말)'!AE28-'법정동(2013년말)'!AE30</f>
        <v>3</v>
      </c>
      <c r="AF26" s="89">
        <f>'법정동(2014.6월말)'!AF28-'법정동(2013년말)'!AF30</f>
        <v>0</v>
      </c>
      <c r="AG26" s="89">
        <f>'법정동(2014.6월말)'!AG28-'법정동(2013년말)'!AG30</f>
        <v>0</v>
      </c>
      <c r="AH26" s="89">
        <f>'법정동(2014.6월말)'!AH28-'법정동(2013년말)'!AH30</f>
        <v>0</v>
      </c>
      <c r="AI26" s="89">
        <f>'법정동(2014.6월말)'!AI28-'법정동(2013년말)'!AI30</f>
        <v>0</v>
      </c>
      <c r="AJ26" s="89">
        <f>'법정동(2014.6월말)'!AJ28-'법정동(2013년말)'!AJ30</f>
        <v>0</v>
      </c>
      <c r="AK26" s="89">
        <f>'법정동(2014.6월말)'!AK28-'법정동(2013년말)'!AK30</f>
        <v>0</v>
      </c>
      <c r="AL26" s="89">
        <f>'법정동(2014.6월말)'!AL28-'법정동(2013년말)'!AL30</f>
        <v>0</v>
      </c>
      <c r="AM26" s="89">
        <f>'법정동(2014.6월말)'!AM28-'법정동(2013년말)'!AM30</f>
        <v>0</v>
      </c>
      <c r="AN26" s="89">
        <f>'법정동(2014.6월말)'!AN28-'법정동(2013년말)'!AN30</f>
        <v>0</v>
      </c>
      <c r="AO26" s="89">
        <f>'법정동(2014.6월말)'!AO28-'법정동(2013년말)'!AO30</f>
        <v>0</v>
      </c>
      <c r="AP26" s="89">
        <f>'법정동(2014.6월말)'!AP28-'법정동(2013년말)'!AP30</f>
        <v>0</v>
      </c>
      <c r="AQ26" s="89">
        <f>'법정동(2014.6월말)'!AQ28-'법정동(2013년말)'!AQ30</f>
        <v>0</v>
      </c>
      <c r="AR26" s="89">
        <f>'법정동(2014.6월말)'!AR28-'법정동(2013년말)'!AR30</f>
        <v>0</v>
      </c>
      <c r="AS26" s="89">
        <f>'법정동(2014.6월말)'!AS28-'법정동(2013년말)'!AS30</f>
        <v>0</v>
      </c>
      <c r="AT26" s="89">
        <f>'법정동(2014.6월말)'!AT28-'법정동(2013년말)'!AT30</f>
        <v>0</v>
      </c>
      <c r="AU26" s="89">
        <f>'법정동(2014.6월말)'!AU28-'법정동(2013년말)'!AU30</f>
        <v>0</v>
      </c>
      <c r="AV26" s="89">
        <f>'법정동(2014.6월말)'!AV28-'법정동(2013년말)'!AV30</f>
        <v>0</v>
      </c>
      <c r="AW26" s="89">
        <f>'법정동(2014.6월말)'!AW28-'법정동(2013년말)'!AW30</f>
        <v>0</v>
      </c>
      <c r="AX26" s="89">
        <f>'법정동(2014.6월말)'!AX28-'법정동(2013년말)'!AX30</f>
        <v>0</v>
      </c>
      <c r="AY26" s="89">
        <f>'법정동(2014.6월말)'!AY28-'법정동(2013년말)'!AY30</f>
        <v>0</v>
      </c>
      <c r="AZ26" s="89">
        <f>'법정동(2014.6월말)'!AZ28-'법정동(2013년말)'!AZ30</f>
        <v>0</v>
      </c>
      <c r="BA26" s="89">
        <f>'법정동(2014.6월말)'!BA28-'법정동(2013년말)'!BA30</f>
        <v>0</v>
      </c>
      <c r="BB26" s="89">
        <f>'법정동(2014.6월말)'!BB28-'법정동(2013년말)'!BB30</f>
        <v>0</v>
      </c>
      <c r="BC26" s="89">
        <f>'법정동(2014.6월말)'!BC28-'법정동(2013년말)'!BC30</f>
        <v>0</v>
      </c>
      <c r="BD26" s="89">
        <f>'법정동(2014.6월말)'!BD28-'법정동(2013년말)'!BD30</f>
        <v>640</v>
      </c>
      <c r="BE26" s="89">
        <f>'법정동(2014.6월말)'!BE28-'법정동(2013년말)'!BE30</f>
        <v>1</v>
      </c>
      <c r="BF26" s="89">
        <f>'법정동(2014.6월말)'!BF28-'법정동(2013년말)'!BF30</f>
        <v>0</v>
      </c>
      <c r="BG26" s="89">
        <f>'법정동(2014.6월말)'!BG28-'법정동(2013년말)'!BG30</f>
        <v>0</v>
      </c>
    </row>
    <row r="27" spans="1:59" s="84" customFormat="1" ht="21.75" customHeight="1">
      <c r="A27" s="88" t="s">
        <v>30</v>
      </c>
      <c r="B27" s="89">
        <f>'법정동(2014.6월말)'!B29-'법정동(2013년말)'!B31</f>
        <v>0</v>
      </c>
      <c r="C27" s="89">
        <f>'법정동(2014.6월말)'!C29-'법정동(2013년말)'!C31</f>
        <v>62</v>
      </c>
      <c r="D27" s="89">
        <f>'법정동(2014.6월말)'!D29-'법정동(2013년말)'!D31</f>
        <v>0</v>
      </c>
      <c r="E27" s="89">
        <f>'법정동(2014.6월말)'!E29-'법정동(2013년말)'!E31</f>
        <v>11</v>
      </c>
      <c r="F27" s="89">
        <f>'법정동(2014.6월말)'!F29-'법정동(2013년말)'!F31</f>
        <v>0</v>
      </c>
      <c r="G27" s="89">
        <f>'법정동(2014.6월말)'!G29-'법정동(2013년말)'!G31</f>
        <v>5</v>
      </c>
      <c r="H27" s="89">
        <f>'법정동(2014.6월말)'!H29-'법정동(2013년말)'!H31</f>
        <v>0</v>
      </c>
      <c r="I27" s="89">
        <f>'법정동(2014.6월말)'!I29-'법정동(2013년말)'!I31</f>
        <v>0</v>
      </c>
      <c r="J27" s="89">
        <f>'법정동(2014.6월말)'!J29-'법정동(2013년말)'!J31</f>
        <v>0</v>
      </c>
      <c r="K27" s="89">
        <f>'법정동(2014.6월말)'!K29-'법정동(2013년말)'!K31</f>
        <v>0</v>
      </c>
      <c r="L27" s="89">
        <f>'법정동(2014.6월말)'!L29-'법정동(2013년말)'!L31</f>
        <v>0</v>
      </c>
      <c r="M27" s="89">
        <f>'법정동(2014.6월말)'!M29-'법정동(2013년말)'!M31</f>
        <v>1</v>
      </c>
      <c r="N27" s="89">
        <f>'법정동(2014.6월말)'!N29-'법정동(2013년말)'!N31</f>
        <v>0</v>
      </c>
      <c r="O27" s="89">
        <f>'법정동(2014.6월말)'!O29-'법정동(2013년말)'!O31</f>
        <v>0</v>
      </c>
      <c r="P27" s="89">
        <f>'법정동(2014.6월말)'!P29-'법정동(2013년말)'!P31</f>
        <v>0</v>
      </c>
      <c r="Q27" s="89">
        <f>'법정동(2014.6월말)'!Q29-'법정동(2013년말)'!Q31</f>
        <v>0</v>
      </c>
      <c r="R27" s="89">
        <f>'법정동(2014.6월말)'!R29-'법정동(2013년말)'!R31</f>
        <v>0</v>
      </c>
      <c r="S27" s="89">
        <f>'법정동(2014.6월말)'!S29-'법정동(2013년말)'!S31</f>
        <v>35</v>
      </c>
      <c r="T27" s="89">
        <f>'법정동(2014.6월말)'!T29-'법정동(2013년말)'!T31</f>
        <v>-6.7000000000116415</v>
      </c>
      <c r="U27" s="89">
        <f>'법정동(2014.6월말)'!U29-'법정동(2013년말)'!U31</f>
        <v>3</v>
      </c>
      <c r="V27" s="89">
        <f>'법정동(2014.6월말)'!V29-'법정동(2013년말)'!V31</f>
        <v>0</v>
      </c>
      <c r="W27" s="89">
        <f>'법정동(2014.6월말)'!W29-'법정동(2013년말)'!W31</f>
        <v>0</v>
      </c>
      <c r="X27" s="89">
        <f>'법정동(2014.6월말)'!X29-'법정동(2013년말)'!X31</f>
        <v>0</v>
      </c>
      <c r="Y27" s="89">
        <f>'법정동(2014.6월말)'!Y29-'법정동(2013년말)'!Y31</f>
        <v>0</v>
      </c>
      <c r="Z27" s="89">
        <f>'법정동(2014.6월말)'!Z29-'법정동(2013년말)'!Z31</f>
        <v>0</v>
      </c>
      <c r="AA27" s="89">
        <f>'법정동(2014.6월말)'!AA29-'법정동(2013년말)'!AA31</f>
        <v>0</v>
      </c>
      <c r="AB27" s="89">
        <f>'법정동(2014.6월말)'!AB29-'법정동(2013년말)'!AB31</f>
        <v>0</v>
      </c>
      <c r="AC27" s="89">
        <f>'법정동(2014.6월말)'!AC29-'법정동(2013년말)'!AC31</f>
        <v>0</v>
      </c>
      <c r="AD27" s="89">
        <f>'법정동(2014.6월말)'!AD29-'법정동(2013년말)'!AD31</f>
        <v>6.6999999999970896</v>
      </c>
      <c r="AE27" s="89">
        <f>'법정동(2014.6월말)'!AE29-'법정동(2013년말)'!AE31</f>
        <v>5</v>
      </c>
      <c r="AF27" s="89">
        <f>'법정동(2014.6월말)'!AF29-'법정동(2013년말)'!AF31</f>
        <v>0</v>
      </c>
      <c r="AG27" s="89">
        <f>'법정동(2014.6월말)'!AG29-'법정동(2013년말)'!AG31</f>
        <v>0</v>
      </c>
      <c r="AH27" s="89">
        <f>'법정동(2014.6월말)'!AH29-'법정동(2013년말)'!AH31</f>
        <v>0</v>
      </c>
      <c r="AI27" s="89">
        <f>'법정동(2014.6월말)'!AI29-'법정동(2013년말)'!AI31</f>
        <v>0</v>
      </c>
      <c r="AJ27" s="89">
        <f>'법정동(2014.6월말)'!AJ29-'법정동(2013년말)'!AJ31</f>
        <v>0</v>
      </c>
      <c r="AK27" s="89">
        <f>'법정동(2014.6월말)'!AK29-'법정동(2013년말)'!AK31</f>
        <v>0</v>
      </c>
      <c r="AL27" s="89">
        <f>'법정동(2014.6월말)'!AL29-'법정동(2013년말)'!AL31</f>
        <v>0</v>
      </c>
      <c r="AM27" s="89">
        <f>'법정동(2014.6월말)'!AM29-'법정동(2013년말)'!AM31</f>
        <v>2</v>
      </c>
      <c r="AN27" s="89">
        <f>'법정동(2014.6월말)'!AN29-'법정동(2013년말)'!AN31</f>
        <v>0</v>
      </c>
      <c r="AO27" s="89">
        <f>'법정동(2014.6월말)'!AO29-'법정동(2013년말)'!AO31</f>
        <v>0</v>
      </c>
      <c r="AP27" s="89">
        <f>'법정동(2014.6월말)'!AP29-'법정동(2013년말)'!AP31</f>
        <v>0</v>
      </c>
      <c r="AQ27" s="89">
        <f>'법정동(2014.6월말)'!AQ29-'법정동(2013년말)'!AQ31</f>
        <v>0</v>
      </c>
      <c r="AR27" s="89">
        <f>'법정동(2014.6월말)'!AR29-'법정동(2013년말)'!AR31</f>
        <v>0</v>
      </c>
      <c r="AS27" s="89">
        <f>'법정동(2014.6월말)'!AS29-'법정동(2013년말)'!AS31</f>
        <v>0</v>
      </c>
      <c r="AT27" s="89">
        <f>'법정동(2014.6월말)'!AT29-'법정동(2013년말)'!AT31</f>
        <v>0</v>
      </c>
      <c r="AU27" s="89">
        <f>'법정동(2014.6월말)'!AU29-'법정동(2013년말)'!AU31</f>
        <v>0</v>
      </c>
      <c r="AV27" s="89">
        <f>'법정동(2014.6월말)'!AV29-'법정동(2013년말)'!AV31</f>
        <v>0</v>
      </c>
      <c r="AW27" s="89">
        <f>'법정동(2014.6월말)'!AW29-'법정동(2013년말)'!AW31</f>
        <v>0</v>
      </c>
      <c r="AX27" s="89">
        <f>'법정동(2014.6월말)'!AX29-'법정동(2013년말)'!AX31</f>
        <v>0</v>
      </c>
      <c r="AY27" s="89">
        <f>'법정동(2014.6월말)'!AY29-'법정동(2013년말)'!AY31</f>
        <v>0</v>
      </c>
      <c r="AZ27" s="89">
        <f>'법정동(2014.6월말)'!AZ29-'법정동(2013년말)'!AZ31</f>
        <v>0</v>
      </c>
      <c r="BA27" s="89">
        <f>'법정동(2014.6월말)'!BA29-'법정동(2013년말)'!BA31</f>
        <v>0</v>
      </c>
      <c r="BB27" s="89">
        <f>'법정동(2014.6월말)'!BB29-'법정동(2013년말)'!BB31</f>
        <v>0</v>
      </c>
      <c r="BC27" s="89">
        <f>'법정동(2014.6월말)'!BC29-'법정동(2013년말)'!BC31</f>
        <v>0</v>
      </c>
      <c r="BD27" s="89">
        <f>'법정동(2014.6월말)'!BD29-'법정동(2013년말)'!BD31</f>
        <v>0</v>
      </c>
      <c r="BE27" s="89">
        <f>'법정동(2014.6월말)'!BE29-'법정동(2013년말)'!BE31</f>
        <v>0</v>
      </c>
      <c r="BF27" s="89">
        <f>'법정동(2014.6월말)'!BF29-'법정동(2013년말)'!BF31</f>
        <v>0</v>
      </c>
      <c r="BG27" s="89">
        <f>'법정동(2014.6월말)'!BG29-'법정동(2013년말)'!BG31</f>
        <v>0</v>
      </c>
    </row>
    <row r="28" spans="1:59" s="84" customFormat="1" ht="21.75" customHeight="1">
      <c r="A28" s="88" t="s">
        <v>31</v>
      </c>
      <c r="B28" s="89">
        <f>'법정동(2014.6월말)'!B30-'법정동(2013년말)'!B32</f>
        <v>0</v>
      </c>
      <c r="C28" s="89">
        <f>'법정동(2014.6월말)'!C30-'법정동(2013년말)'!C32</f>
        <v>-1</v>
      </c>
      <c r="D28" s="89">
        <f>'법정동(2014.6월말)'!D30-'법정동(2013년말)'!D32</f>
        <v>0</v>
      </c>
      <c r="E28" s="89">
        <f>'법정동(2014.6월말)'!E30-'법정동(2013년말)'!E32</f>
        <v>0</v>
      </c>
      <c r="F28" s="89">
        <f>'법정동(2014.6월말)'!F30-'법정동(2013년말)'!F32</f>
        <v>-255</v>
      </c>
      <c r="G28" s="89">
        <f>'법정동(2014.6월말)'!G30-'법정동(2013년말)'!G32</f>
        <v>-1</v>
      </c>
      <c r="H28" s="89">
        <f>'법정동(2014.6월말)'!H30-'법정동(2013년말)'!H32</f>
        <v>0</v>
      </c>
      <c r="I28" s="89">
        <f>'법정동(2014.6월말)'!I30-'법정동(2013년말)'!I32</f>
        <v>0</v>
      </c>
      <c r="J28" s="89">
        <f>'법정동(2014.6월말)'!J30-'법정동(2013년말)'!J32</f>
        <v>0</v>
      </c>
      <c r="K28" s="89">
        <f>'법정동(2014.6월말)'!K30-'법정동(2013년말)'!K32</f>
        <v>0</v>
      </c>
      <c r="L28" s="89">
        <f>'법정동(2014.6월말)'!L30-'법정동(2013년말)'!L32</f>
        <v>0</v>
      </c>
      <c r="M28" s="89">
        <f>'법정동(2014.6월말)'!M30-'법정동(2013년말)'!M32</f>
        <v>0</v>
      </c>
      <c r="N28" s="89">
        <f>'법정동(2014.6월말)'!N30-'법정동(2013년말)'!N32</f>
        <v>0</v>
      </c>
      <c r="O28" s="89">
        <f>'법정동(2014.6월말)'!O30-'법정동(2013년말)'!O32</f>
        <v>0</v>
      </c>
      <c r="P28" s="89">
        <f>'법정동(2014.6월말)'!P30-'법정동(2013년말)'!P32</f>
        <v>0</v>
      </c>
      <c r="Q28" s="89">
        <f>'법정동(2014.6월말)'!Q30-'법정동(2013년말)'!Q32</f>
        <v>0</v>
      </c>
      <c r="R28" s="89">
        <f>'법정동(2014.6월말)'!R30-'법정동(2013년말)'!R32</f>
        <v>255</v>
      </c>
      <c r="S28" s="89">
        <f>'법정동(2014.6월말)'!S30-'법정동(2013년말)'!S32</f>
        <v>1</v>
      </c>
      <c r="T28" s="89">
        <f>'법정동(2014.6월말)'!T30-'법정동(2013년말)'!T32</f>
        <v>0</v>
      </c>
      <c r="U28" s="89">
        <f>'법정동(2014.6월말)'!U30-'법정동(2013년말)'!U32</f>
        <v>0</v>
      </c>
      <c r="V28" s="89">
        <f>'법정동(2014.6월말)'!V30-'법정동(2013년말)'!V32</f>
        <v>0</v>
      </c>
      <c r="W28" s="89">
        <f>'법정동(2014.6월말)'!W30-'법정동(2013년말)'!W32</f>
        <v>0</v>
      </c>
      <c r="X28" s="89">
        <f>'법정동(2014.6월말)'!X30-'법정동(2013년말)'!X32</f>
        <v>0</v>
      </c>
      <c r="Y28" s="89">
        <f>'법정동(2014.6월말)'!Y30-'법정동(2013년말)'!Y32</f>
        <v>0</v>
      </c>
      <c r="Z28" s="89">
        <f>'법정동(2014.6월말)'!Z30-'법정동(2013년말)'!Z32</f>
        <v>0</v>
      </c>
      <c r="AA28" s="89">
        <f>'법정동(2014.6월말)'!AA30-'법정동(2013년말)'!AA32</f>
        <v>0</v>
      </c>
      <c r="AB28" s="89">
        <f>'법정동(2014.6월말)'!AB30-'법정동(2013년말)'!AB32</f>
        <v>0</v>
      </c>
      <c r="AC28" s="89">
        <f>'법정동(2014.6월말)'!AC30-'법정동(2013년말)'!AC32</f>
        <v>0</v>
      </c>
      <c r="AD28" s="89">
        <f>'법정동(2014.6월말)'!AD30-'법정동(2013년말)'!AD32</f>
        <v>0</v>
      </c>
      <c r="AE28" s="89">
        <f>'법정동(2014.6월말)'!AE30-'법정동(2013년말)'!AE32</f>
        <v>0</v>
      </c>
      <c r="AF28" s="89">
        <f>'법정동(2014.6월말)'!AF30-'법정동(2013년말)'!AF32</f>
        <v>0</v>
      </c>
      <c r="AG28" s="89">
        <f>'법정동(2014.6월말)'!AG30-'법정동(2013년말)'!AG32</f>
        <v>0</v>
      </c>
      <c r="AH28" s="89">
        <f>'법정동(2014.6월말)'!AH30-'법정동(2013년말)'!AH32</f>
        <v>0</v>
      </c>
      <c r="AI28" s="89">
        <f>'법정동(2014.6월말)'!AI30-'법정동(2013년말)'!AI32</f>
        <v>0</v>
      </c>
      <c r="AJ28" s="89">
        <f>'법정동(2014.6월말)'!AJ30-'법정동(2013년말)'!AJ32</f>
        <v>0</v>
      </c>
      <c r="AK28" s="89">
        <f>'법정동(2014.6월말)'!AK30-'법정동(2013년말)'!AK32</f>
        <v>0</v>
      </c>
      <c r="AL28" s="89">
        <f>'법정동(2014.6월말)'!AL30-'법정동(2013년말)'!AL32</f>
        <v>0</v>
      </c>
      <c r="AM28" s="89">
        <f>'법정동(2014.6월말)'!AM30-'법정동(2013년말)'!AM32</f>
        <v>0</v>
      </c>
      <c r="AN28" s="89">
        <f>'법정동(2014.6월말)'!AN30-'법정동(2013년말)'!AN32</f>
        <v>0</v>
      </c>
      <c r="AO28" s="89">
        <f>'법정동(2014.6월말)'!AO30-'법정동(2013년말)'!AO32</f>
        <v>0</v>
      </c>
      <c r="AP28" s="89">
        <f>'법정동(2014.6월말)'!AP30-'법정동(2013년말)'!AP32</f>
        <v>0</v>
      </c>
      <c r="AQ28" s="89">
        <f>'법정동(2014.6월말)'!AQ30-'법정동(2013년말)'!AQ32</f>
        <v>0</v>
      </c>
      <c r="AR28" s="89">
        <f>'법정동(2014.6월말)'!AR30-'법정동(2013년말)'!AR32</f>
        <v>0</v>
      </c>
      <c r="AS28" s="89">
        <f>'법정동(2014.6월말)'!AS30-'법정동(2013년말)'!AS32</f>
        <v>0</v>
      </c>
      <c r="AT28" s="89">
        <f>'법정동(2014.6월말)'!AT30-'법정동(2013년말)'!AT32</f>
        <v>0</v>
      </c>
      <c r="AU28" s="89">
        <f>'법정동(2014.6월말)'!AU30-'법정동(2013년말)'!AU32</f>
        <v>0</v>
      </c>
      <c r="AV28" s="89">
        <f>'법정동(2014.6월말)'!AV30-'법정동(2013년말)'!AV32</f>
        <v>0</v>
      </c>
      <c r="AW28" s="89">
        <f>'법정동(2014.6월말)'!AW30-'법정동(2013년말)'!AW32</f>
        <v>0</v>
      </c>
      <c r="AX28" s="89">
        <f>'법정동(2014.6월말)'!AX30-'법정동(2013년말)'!AX32</f>
        <v>0</v>
      </c>
      <c r="AY28" s="89">
        <f>'법정동(2014.6월말)'!AY30-'법정동(2013년말)'!AY32</f>
        <v>0</v>
      </c>
      <c r="AZ28" s="89">
        <f>'법정동(2014.6월말)'!AZ30-'법정동(2013년말)'!AZ32</f>
        <v>0</v>
      </c>
      <c r="BA28" s="89">
        <f>'법정동(2014.6월말)'!BA30-'법정동(2013년말)'!BA32</f>
        <v>-1</v>
      </c>
      <c r="BB28" s="89">
        <f>'법정동(2014.6월말)'!BB30-'법정동(2013년말)'!BB32</f>
        <v>0</v>
      </c>
      <c r="BC28" s="89">
        <f>'법정동(2014.6월말)'!BC30-'법정동(2013년말)'!BC32</f>
        <v>0</v>
      </c>
      <c r="BD28" s="89">
        <f>'법정동(2014.6월말)'!BD30-'법정동(2013년말)'!BD32</f>
        <v>0</v>
      </c>
      <c r="BE28" s="89">
        <f>'법정동(2014.6월말)'!BE30-'법정동(2013년말)'!BE32</f>
        <v>0</v>
      </c>
      <c r="BF28" s="89">
        <f>'법정동(2014.6월말)'!BF30-'법정동(2013년말)'!BF32</f>
        <v>0</v>
      </c>
      <c r="BG28" s="89">
        <f>'법정동(2014.6월말)'!BG30-'법정동(2013년말)'!BG32</f>
        <v>0</v>
      </c>
    </row>
    <row r="29" spans="1:59" s="84" customFormat="1" ht="21.75" customHeight="1">
      <c r="A29" s="88" t="s">
        <v>32</v>
      </c>
      <c r="B29" s="89">
        <f>'법정동(2014.6월말)'!B31-'법정동(2013년말)'!B33</f>
        <v>-260.90000000037253</v>
      </c>
      <c r="C29" s="89">
        <f>'법정동(2014.6월말)'!C31-'법정동(2013년말)'!C33</f>
        <v>6</v>
      </c>
      <c r="D29" s="89">
        <f>'법정동(2014.6월말)'!D31-'법정동(2013년말)'!D33</f>
        <v>-995</v>
      </c>
      <c r="E29" s="89">
        <f>'법정동(2014.6월말)'!E31-'법정동(2013년말)'!E33</f>
        <v>-1</v>
      </c>
      <c r="F29" s="89">
        <f>'법정동(2014.6월말)'!F31-'법정동(2013년말)'!F33</f>
        <v>0</v>
      </c>
      <c r="G29" s="89">
        <f>'법정동(2014.6월말)'!G31-'법정동(2013년말)'!G33</f>
        <v>0</v>
      </c>
      <c r="H29" s="89">
        <f>'법정동(2014.6월말)'!H31-'법정동(2013년말)'!H33</f>
        <v>0</v>
      </c>
      <c r="I29" s="89">
        <f>'법정동(2014.6월말)'!I31-'법정동(2013년말)'!I33</f>
        <v>0</v>
      </c>
      <c r="J29" s="89">
        <f>'법정동(2014.6월말)'!J31-'법정동(2013년말)'!J33</f>
        <v>0</v>
      </c>
      <c r="K29" s="89">
        <f>'법정동(2014.6월말)'!K31-'법정동(2013년말)'!K33</f>
        <v>0</v>
      </c>
      <c r="L29" s="89">
        <f>'법정동(2014.6월말)'!L31-'법정동(2013년말)'!L33</f>
        <v>-3010</v>
      </c>
      <c r="M29" s="89">
        <f>'법정동(2014.6월말)'!M31-'법정동(2013년말)'!M33</f>
        <v>-5</v>
      </c>
      <c r="N29" s="89">
        <f>'법정동(2014.6월말)'!N31-'법정동(2013년말)'!N33</f>
        <v>0</v>
      </c>
      <c r="O29" s="89">
        <f>'법정동(2014.6월말)'!O31-'법정동(2013년말)'!O33</f>
        <v>0</v>
      </c>
      <c r="P29" s="89">
        <f>'법정동(2014.6월말)'!P31-'법정동(2013년말)'!P33</f>
        <v>0</v>
      </c>
      <c r="Q29" s="89">
        <f>'법정동(2014.6월말)'!Q31-'법정동(2013년말)'!Q33</f>
        <v>0</v>
      </c>
      <c r="R29" s="89">
        <f>'법정동(2014.6월말)'!R31-'법정동(2013년말)'!R33</f>
        <v>187</v>
      </c>
      <c r="S29" s="89">
        <f>'법정동(2014.6월말)'!S31-'법정동(2013년말)'!S33</f>
        <v>4</v>
      </c>
      <c r="T29" s="89">
        <f>'법정동(2014.6월말)'!T31-'법정동(2013년말)'!T33</f>
        <v>0</v>
      </c>
      <c r="U29" s="89">
        <f>'법정동(2014.6월말)'!U31-'법정동(2013년말)'!U33</f>
        <v>0</v>
      </c>
      <c r="V29" s="89">
        <f>'법정동(2014.6월말)'!V31-'법정동(2013년말)'!V33</f>
        <v>-68.900000000001455</v>
      </c>
      <c r="W29" s="89">
        <f>'법정동(2014.6월말)'!W31-'법정동(2013년말)'!W33</f>
        <v>-1</v>
      </c>
      <c r="X29" s="89">
        <f>'법정동(2014.6월말)'!X31-'법정동(2013년말)'!X33</f>
        <v>0</v>
      </c>
      <c r="Y29" s="89">
        <f>'법정동(2014.6월말)'!Y31-'법정동(2013년말)'!Y33</f>
        <v>0</v>
      </c>
      <c r="Z29" s="89">
        <f>'법정동(2014.6월말)'!Z31-'법정동(2013년말)'!Z33</f>
        <v>2745</v>
      </c>
      <c r="AA29" s="89">
        <f>'법정동(2014.6월말)'!AA31-'법정동(2013년말)'!AA33</f>
        <v>4</v>
      </c>
      <c r="AB29" s="89">
        <f>'법정동(2014.6월말)'!AB31-'법정동(2013년말)'!AB33</f>
        <v>0</v>
      </c>
      <c r="AC29" s="89">
        <f>'법정동(2014.6월말)'!AC31-'법정동(2013년말)'!AC33</f>
        <v>0</v>
      </c>
      <c r="AD29" s="89">
        <f>'법정동(2014.6월말)'!AD31-'법정동(2013년말)'!AD33</f>
        <v>-7415.6000000000058</v>
      </c>
      <c r="AE29" s="89">
        <f>'법정동(2014.6월말)'!AE31-'법정동(2013년말)'!AE33</f>
        <v>2</v>
      </c>
      <c r="AF29" s="89">
        <f>'법정동(2014.6월말)'!AF31-'법정동(2013년말)'!AF33</f>
        <v>0</v>
      </c>
      <c r="AG29" s="89">
        <f>'법정동(2014.6월말)'!AG31-'법정동(2013년말)'!AG33</f>
        <v>0</v>
      </c>
      <c r="AH29" s="89">
        <f>'법정동(2014.6월말)'!AH31-'법정동(2013년말)'!AH33</f>
        <v>0</v>
      </c>
      <c r="AI29" s="89">
        <f>'법정동(2014.6월말)'!AI31-'법정동(2013년말)'!AI33</f>
        <v>0</v>
      </c>
      <c r="AJ29" s="89">
        <f>'법정동(2014.6월말)'!AJ31-'법정동(2013년말)'!AJ33</f>
        <v>0</v>
      </c>
      <c r="AK29" s="89">
        <f>'법정동(2014.6월말)'!AK31-'법정동(2013년말)'!AK33</f>
        <v>0</v>
      </c>
      <c r="AL29" s="89">
        <f>'법정동(2014.6월말)'!AL31-'법정동(2013년말)'!AL33</f>
        <v>0</v>
      </c>
      <c r="AM29" s="89">
        <f>'법정동(2014.6월말)'!AM31-'법정동(2013년말)'!AM33</f>
        <v>1</v>
      </c>
      <c r="AN29" s="89">
        <f>'법정동(2014.6월말)'!AN31-'법정동(2013년말)'!AN33</f>
        <v>0</v>
      </c>
      <c r="AO29" s="89">
        <f>'법정동(2014.6월말)'!AO31-'법정동(2013년말)'!AO33</f>
        <v>0</v>
      </c>
      <c r="AP29" s="89">
        <f>'법정동(2014.6월말)'!AP31-'법정동(2013년말)'!AP33</f>
        <v>0</v>
      </c>
      <c r="AQ29" s="89">
        <f>'법정동(2014.6월말)'!AQ31-'법정동(2013년말)'!AQ33</f>
        <v>0</v>
      </c>
      <c r="AR29" s="89">
        <f>'법정동(2014.6월말)'!AR31-'법정동(2013년말)'!AR33</f>
        <v>0</v>
      </c>
      <c r="AS29" s="89">
        <f>'법정동(2014.6월말)'!AS31-'법정동(2013년말)'!AS33</f>
        <v>0</v>
      </c>
      <c r="AT29" s="89">
        <f>'법정동(2014.6월말)'!AT31-'법정동(2013년말)'!AT33</f>
        <v>7415.6000000000058</v>
      </c>
      <c r="AU29" s="89">
        <f>'법정동(2014.6월말)'!AU31-'법정동(2013년말)'!AU33</f>
        <v>1</v>
      </c>
      <c r="AV29" s="89">
        <f>'법정동(2014.6월말)'!AV31-'법정동(2013년말)'!AV33</f>
        <v>0</v>
      </c>
      <c r="AW29" s="89">
        <f>'법정동(2014.6월말)'!AW31-'법정동(2013년말)'!AW33</f>
        <v>0</v>
      </c>
      <c r="AX29" s="89">
        <f>'법정동(2014.6월말)'!AX31-'법정동(2013년말)'!AX33</f>
        <v>0</v>
      </c>
      <c r="AY29" s="89">
        <f>'법정동(2014.6월말)'!AY31-'법정동(2013년말)'!AY33</f>
        <v>0</v>
      </c>
      <c r="AZ29" s="89">
        <f>'법정동(2014.6월말)'!AZ31-'법정동(2013년말)'!AZ33</f>
        <v>0</v>
      </c>
      <c r="BA29" s="89">
        <f>'법정동(2014.6월말)'!BA31-'법정동(2013년말)'!BA33</f>
        <v>0</v>
      </c>
      <c r="BB29" s="89">
        <f>'법정동(2014.6월말)'!BB31-'법정동(2013년말)'!BB33</f>
        <v>0</v>
      </c>
      <c r="BC29" s="89">
        <f>'법정동(2014.6월말)'!BC31-'법정동(2013년말)'!BC33</f>
        <v>0</v>
      </c>
      <c r="BD29" s="89">
        <f>'법정동(2014.6월말)'!BD31-'법정동(2013년말)'!BD33</f>
        <v>881</v>
      </c>
      <c r="BE29" s="89">
        <f>'법정동(2014.6월말)'!BE31-'법정동(2013년말)'!BE33</f>
        <v>1</v>
      </c>
      <c r="BF29" s="89">
        <f>'법정동(2014.6월말)'!BF31-'법정동(2013년말)'!BF33</f>
        <v>0</v>
      </c>
      <c r="BG29" s="89">
        <f>'법정동(2014.6월말)'!BG31-'법정동(2013년말)'!BG33</f>
        <v>0</v>
      </c>
    </row>
    <row r="30" spans="1:59" s="84" customFormat="1" ht="21.75" customHeight="1">
      <c r="A30" s="88" t="s">
        <v>33</v>
      </c>
      <c r="B30" s="89">
        <f>'법정동(2014.6월말)'!B32-'법정동(2013년말)'!B34</f>
        <v>-84.000000000465661</v>
      </c>
      <c r="C30" s="89">
        <f>'법정동(2014.6월말)'!C32-'법정동(2013년말)'!C34</f>
        <v>13</v>
      </c>
      <c r="D30" s="89">
        <f>'법정동(2014.6월말)'!D32-'법정동(2013년말)'!D34</f>
        <v>0</v>
      </c>
      <c r="E30" s="89">
        <f>'법정동(2014.6월말)'!E32-'법정동(2013년말)'!E34</f>
        <v>8</v>
      </c>
      <c r="F30" s="89">
        <f>'법정동(2014.6월말)'!F32-'법정동(2013년말)'!F34</f>
        <v>0</v>
      </c>
      <c r="G30" s="89">
        <f>'법정동(2014.6월말)'!G32-'법정동(2013년말)'!G34</f>
        <v>0</v>
      </c>
      <c r="H30" s="89">
        <f>'법정동(2014.6월말)'!H32-'법정동(2013년말)'!H34</f>
        <v>0</v>
      </c>
      <c r="I30" s="89">
        <f>'법정동(2014.6월말)'!I32-'법정동(2013년말)'!I34</f>
        <v>0</v>
      </c>
      <c r="J30" s="89">
        <f>'법정동(2014.6월말)'!J32-'법정동(2013년말)'!J34</f>
        <v>0</v>
      </c>
      <c r="K30" s="89">
        <f>'법정동(2014.6월말)'!K32-'법정동(2013년말)'!K34</f>
        <v>0</v>
      </c>
      <c r="L30" s="89">
        <f>'법정동(2014.6월말)'!L32-'법정동(2013년말)'!L34</f>
        <v>510</v>
      </c>
      <c r="M30" s="89">
        <f>'법정동(2014.6월말)'!M32-'법정동(2013년말)'!M34</f>
        <v>3</v>
      </c>
      <c r="N30" s="89">
        <f>'법정동(2014.6월말)'!N32-'법정동(2013년말)'!N34</f>
        <v>0</v>
      </c>
      <c r="O30" s="89">
        <f>'법정동(2014.6월말)'!O32-'법정동(2013년말)'!O34</f>
        <v>0</v>
      </c>
      <c r="P30" s="89">
        <f>'법정동(2014.6월말)'!P32-'법정동(2013년말)'!P34</f>
        <v>0</v>
      </c>
      <c r="Q30" s="89">
        <f>'법정동(2014.6월말)'!Q32-'법정동(2013년말)'!Q34</f>
        <v>0</v>
      </c>
      <c r="R30" s="89">
        <f>'법정동(2014.6월말)'!R32-'법정동(2013년말)'!R34</f>
        <v>0</v>
      </c>
      <c r="S30" s="89">
        <f>'법정동(2014.6월말)'!S32-'법정동(2013년말)'!S34</f>
        <v>1</v>
      </c>
      <c r="T30" s="89">
        <f>'법정동(2014.6월말)'!T32-'법정동(2013년말)'!T34</f>
        <v>0</v>
      </c>
      <c r="U30" s="89">
        <f>'법정동(2014.6월말)'!U32-'법정동(2013년말)'!U34</f>
        <v>0</v>
      </c>
      <c r="V30" s="89">
        <f>'법정동(2014.6월말)'!V32-'법정동(2013년말)'!V34</f>
        <v>0</v>
      </c>
      <c r="W30" s="89">
        <f>'법정동(2014.6월말)'!W32-'법정동(2013년말)'!W34</f>
        <v>0</v>
      </c>
      <c r="X30" s="89">
        <f>'법정동(2014.6월말)'!X32-'법정동(2013년말)'!X34</f>
        <v>0</v>
      </c>
      <c r="Y30" s="89">
        <f>'법정동(2014.6월말)'!Y32-'법정동(2013년말)'!Y34</f>
        <v>0</v>
      </c>
      <c r="Z30" s="89">
        <f>'법정동(2014.6월말)'!Z32-'법정동(2013년말)'!Z34</f>
        <v>0</v>
      </c>
      <c r="AA30" s="89">
        <f>'법정동(2014.6월말)'!AA32-'법정동(2013년말)'!AA34</f>
        <v>0</v>
      </c>
      <c r="AB30" s="89">
        <f>'법정동(2014.6월말)'!AB32-'법정동(2013년말)'!AB34</f>
        <v>0</v>
      </c>
      <c r="AC30" s="89">
        <f>'법정동(2014.6월말)'!AC32-'법정동(2013년말)'!AC34</f>
        <v>0</v>
      </c>
      <c r="AD30" s="89">
        <f>'법정동(2014.6월말)'!AD32-'법정동(2013년말)'!AD34</f>
        <v>0</v>
      </c>
      <c r="AE30" s="89">
        <f>'법정동(2014.6월말)'!AE32-'법정동(2013년말)'!AE34</f>
        <v>1</v>
      </c>
      <c r="AF30" s="89">
        <f>'법정동(2014.6월말)'!AF32-'법정동(2013년말)'!AF34</f>
        <v>0</v>
      </c>
      <c r="AG30" s="89">
        <f>'법정동(2014.6월말)'!AG32-'법정동(2013년말)'!AG34</f>
        <v>0</v>
      </c>
      <c r="AH30" s="89">
        <f>'법정동(2014.6월말)'!AH32-'법정동(2013년말)'!AH34</f>
        <v>-84</v>
      </c>
      <c r="AI30" s="89">
        <f>'법정동(2014.6월말)'!AI32-'법정동(2013년말)'!AI34</f>
        <v>0</v>
      </c>
      <c r="AJ30" s="89">
        <f>'법정동(2014.6월말)'!AJ32-'법정동(2013년말)'!AJ34</f>
        <v>0</v>
      </c>
      <c r="AK30" s="89">
        <f>'법정동(2014.6월말)'!AK32-'법정동(2013년말)'!AK34</f>
        <v>0</v>
      </c>
      <c r="AL30" s="89">
        <f>'법정동(2014.6월말)'!AL32-'법정동(2013년말)'!AL34</f>
        <v>0</v>
      </c>
      <c r="AM30" s="89">
        <f>'법정동(2014.6월말)'!AM32-'법정동(2013년말)'!AM34</f>
        <v>0</v>
      </c>
      <c r="AN30" s="89">
        <f>'법정동(2014.6월말)'!AN32-'법정동(2013년말)'!AN34</f>
        <v>0</v>
      </c>
      <c r="AO30" s="89">
        <f>'법정동(2014.6월말)'!AO32-'법정동(2013년말)'!AO34</f>
        <v>0</v>
      </c>
      <c r="AP30" s="89">
        <f>'법정동(2014.6월말)'!AP32-'법정동(2013년말)'!AP34</f>
        <v>0</v>
      </c>
      <c r="AQ30" s="89">
        <f>'법정동(2014.6월말)'!AQ32-'법정동(2013년말)'!AQ34</f>
        <v>0</v>
      </c>
      <c r="AR30" s="89">
        <f>'법정동(2014.6월말)'!AR32-'법정동(2013년말)'!AR34</f>
        <v>0</v>
      </c>
      <c r="AS30" s="89">
        <f>'법정동(2014.6월말)'!AS32-'법정동(2013년말)'!AS34</f>
        <v>0</v>
      </c>
      <c r="AT30" s="89">
        <f>'법정동(2014.6월말)'!AT32-'법정동(2013년말)'!AT34</f>
        <v>0</v>
      </c>
      <c r="AU30" s="89">
        <f>'법정동(2014.6월말)'!AU32-'법정동(2013년말)'!AU34</f>
        <v>0</v>
      </c>
      <c r="AV30" s="89">
        <f>'법정동(2014.6월말)'!AV32-'법정동(2013년말)'!AV34</f>
        <v>0</v>
      </c>
      <c r="AW30" s="89">
        <f>'법정동(2014.6월말)'!AW32-'법정동(2013년말)'!AW34</f>
        <v>0</v>
      </c>
      <c r="AX30" s="89">
        <f>'법정동(2014.6월말)'!AX32-'법정동(2013년말)'!AX34</f>
        <v>0</v>
      </c>
      <c r="AY30" s="89">
        <f>'법정동(2014.6월말)'!AY32-'법정동(2013년말)'!AY34</f>
        <v>0</v>
      </c>
      <c r="AZ30" s="89">
        <f>'법정동(2014.6월말)'!AZ32-'법정동(2013년말)'!AZ34</f>
        <v>71</v>
      </c>
      <c r="BA30" s="89">
        <f>'법정동(2014.6월말)'!BA32-'법정동(2013년말)'!BA34</f>
        <v>1</v>
      </c>
      <c r="BB30" s="89">
        <f>'법정동(2014.6월말)'!BB32-'법정동(2013년말)'!BB34</f>
        <v>0</v>
      </c>
      <c r="BC30" s="89">
        <f>'법정동(2014.6월말)'!BC32-'법정동(2013년말)'!BC34</f>
        <v>0</v>
      </c>
      <c r="BD30" s="89">
        <f>'법정동(2014.6월말)'!BD32-'법정동(2013년말)'!BD34</f>
        <v>-581</v>
      </c>
      <c r="BE30" s="89">
        <f>'법정동(2014.6월말)'!BE32-'법정동(2013년말)'!BE34</f>
        <v>-1</v>
      </c>
      <c r="BF30" s="89">
        <f>'법정동(2014.6월말)'!BF32-'법정동(2013년말)'!BF34</f>
        <v>0</v>
      </c>
      <c r="BG30" s="89">
        <f>'법정동(2014.6월말)'!BG32-'법정동(2013년말)'!BG34</f>
        <v>0</v>
      </c>
    </row>
    <row r="31" spans="1:59" s="84" customFormat="1" ht="21.75" customHeight="1">
      <c r="A31" s="88" t="s">
        <v>34</v>
      </c>
      <c r="B31" s="89">
        <f>'법정동(2014.6월말)'!B33-'법정동(2013년말)'!B35</f>
        <v>0</v>
      </c>
      <c r="C31" s="89">
        <f>'법정동(2014.6월말)'!C33-'법정동(2013년말)'!C35</f>
        <v>1</v>
      </c>
      <c r="D31" s="89">
        <f>'법정동(2014.6월말)'!D33-'법정동(2013년말)'!D35</f>
        <v>0</v>
      </c>
      <c r="E31" s="89">
        <f>'법정동(2014.6월말)'!E33-'법정동(2013년말)'!E35</f>
        <v>0</v>
      </c>
      <c r="F31" s="89">
        <f>'법정동(2014.6월말)'!F33-'법정동(2013년말)'!F35</f>
        <v>0</v>
      </c>
      <c r="G31" s="89">
        <f>'법정동(2014.6월말)'!G33-'법정동(2013년말)'!G35</f>
        <v>0</v>
      </c>
      <c r="H31" s="89">
        <f>'법정동(2014.6월말)'!H33-'법정동(2013년말)'!H35</f>
        <v>0</v>
      </c>
      <c r="I31" s="89">
        <f>'법정동(2014.6월말)'!I33-'법정동(2013년말)'!I35</f>
        <v>0</v>
      </c>
      <c r="J31" s="89">
        <f>'법정동(2014.6월말)'!J33-'법정동(2013년말)'!J35</f>
        <v>0</v>
      </c>
      <c r="K31" s="89">
        <f>'법정동(2014.6월말)'!K33-'법정동(2013년말)'!K35</f>
        <v>0</v>
      </c>
      <c r="L31" s="89">
        <f>'법정동(2014.6월말)'!L33-'법정동(2013년말)'!L35</f>
        <v>0</v>
      </c>
      <c r="M31" s="89">
        <f>'법정동(2014.6월말)'!M33-'법정동(2013년말)'!M35</f>
        <v>0</v>
      </c>
      <c r="N31" s="89">
        <f>'법정동(2014.6월말)'!N33-'법정동(2013년말)'!N35</f>
        <v>0</v>
      </c>
      <c r="O31" s="89">
        <f>'법정동(2014.6월말)'!O33-'법정동(2013년말)'!O35</f>
        <v>0</v>
      </c>
      <c r="P31" s="89">
        <f>'법정동(2014.6월말)'!P33-'법정동(2013년말)'!P35</f>
        <v>0</v>
      </c>
      <c r="Q31" s="89">
        <f>'법정동(2014.6월말)'!Q33-'법정동(2013년말)'!Q35</f>
        <v>0</v>
      </c>
      <c r="R31" s="89">
        <f>'법정동(2014.6월말)'!R33-'법정동(2013년말)'!R35</f>
        <v>4410.5</v>
      </c>
      <c r="S31" s="89">
        <f>'법정동(2014.6월말)'!S33-'법정동(2013년말)'!S35</f>
        <v>-1</v>
      </c>
      <c r="T31" s="89">
        <f>'법정동(2014.6월말)'!T33-'법정동(2013년말)'!T35</f>
        <v>0</v>
      </c>
      <c r="U31" s="89">
        <f>'법정동(2014.6월말)'!U33-'법정동(2013년말)'!U35</f>
        <v>0</v>
      </c>
      <c r="V31" s="89">
        <f>'법정동(2014.6월말)'!V33-'법정동(2013년말)'!V35</f>
        <v>0</v>
      </c>
      <c r="W31" s="89">
        <f>'법정동(2014.6월말)'!W33-'법정동(2013년말)'!W35</f>
        <v>0</v>
      </c>
      <c r="X31" s="89">
        <f>'법정동(2014.6월말)'!X33-'법정동(2013년말)'!X35</f>
        <v>0</v>
      </c>
      <c r="Y31" s="89">
        <f>'법정동(2014.6월말)'!Y33-'법정동(2013년말)'!Y35</f>
        <v>0</v>
      </c>
      <c r="Z31" s="89">
        <f>'법정동(2014.6월말)'!Z33-'법정동(2013년말)'!Z35</f>
        <v>0</v>
      </c>
      <c r="AA31" s="89">
        <f>'법정동(2014.6월말)'!AA33-'법정동(2013년말)'!AA35</f>
        <v>0</v>
      </c>
      <c r="AB31" s="89">
        <f>'법정동(2014.6월말)'!AB33-'법정동(2013년말)'!AB35</f>
        <v>0</v>
      </c>
      <c r="AC31" s="89">
        <f>'법정동(2014.6월말)'!AC33-'법정동(2013년말)'!AC35</f>
        <v>0</v>
      </c>
      <c r="AD31" s="89">
        <f>'법정동(2014.6월말)'!AD33-'법정동(2013년말)'!AD35</f>
        <v>192.89999999996508</v>
      </c>
      <c r="AE31" s="89">
        <f>'법정동(2014.6월말)'!AE33-'법정동(2013년말)'!AE35</f>
        <v>2</v>
      </c>
      <c r="AF31" s="89">
        <f>'법정동(2014.6월말)'!AF33-'법정동(2013년말)'!AF35</f>
        <v>0</v>
      </c>
      <c r="AG31" s="89">
        <f>'법정동(2014.6월말)'!AG33-'법정동(2013년말)'!AG35</f>
        <v>0</v>
      </c>
      <c r="AH31" s="89">
        <f>'법정동(2014.6월말)'!AH33-'법정동(2013년말)'!AH35</f>
        <v>0</v>
      </c>
      <c r="AI31" s="89">
        <f>'법정동(2014.6월말)'!AI33-'법정동(2013년말)'!AI35</f>
        <v>0</v>
      </c>
      <c r="AJ31" s="89">
        <f>'법정동(2014.6월말)'!AJ33-'법정동(2013년말)'!AJ35</f>
        <v>0</v>
      </c>
      <c r="AK31" s="89">
        <f>'법정동(2014.6월말)'!AK33-'법정동(2013년말)'!AK35</f>
        <v>0</v>
      </c>
      <c r="AL31" s="89">
        <f>'법정동(2014.6월말)'!AL33-'법정동(2013년말)'!AL35</f>
        <v>0</v>
      </c>
      <c r="AM31" s="89">
        <f>'법정동(2014.6월말)'!AM33-'법정동(2013년말)'!AM35</f>
        <v>0</v>
      </c>
      <c r="AN31" s="89">
        <f>'법정동(2014.6월말)'!AN33-'법정동(2013년말)'!AN35</f>
        <v>0</v>
      </c>
      <c r="AO31" s="89">
        <f>'법정동(2014.6월말)'!AO33-'법정동(2013년말)'!AO35</f>
        <v>0</v>
      </c>
      <c r="AP31" s="89">
        <f>'법정동(2014.6월말)'!AP33-'법정동(2013년말)'!AP35</f>
        <v>0</v>
      </c>
      <c r="AQ31" s="89">
        <f>'법정동(2014.6월말)'!AQ33-'법정동(2013년말)'!AQ35</f>
        <v>0</v>
      </c>
      <c r="AR31" s="89">
        <f>'법정동(2014.6월말)'!AR33-'법정동(2013년말)'!AR35</f>
        <v>0</v>
      </c>
      <c r="AS31" s="89">
        <f>'법정동(2014.6월말)'!AS33-'법정동(2013년말)'!AS35</f>
        <v>0</v>
      </c>
      <c r="AT31" s="89">
        <f>'법정동(2014.6월말)'!AT33-'법정동(2013년말)'!AT35</f>
        <v>-4603.4000000000087</v>
      </c>
      <c r="AU31" s="89">
        <f>'법정동(2014.6월말)'!AU33-'법정동(2013년말)'!AU35</f>
        <v>0</v>
      </c>
      <c r="AV31" s="89">
        <f>'법정동(2014.6월말)'!AV33-'법정동(2013년말)'!AV35</f>
        <v>0</v>
      </c>
      <c r="AW31" s="89">
        <f>'법정동(2014.6월말)'!AW33-'법정동(2013년말)'!AW35</f>
        <v>0</v>
      </c>
      <c r="AX31" s="89">
        <f>'법정동(2014.6월말)'!AX33-'법정동(2013년말)'!AX35</f>
        <v>0</v>
      </c>
      <c r="AY31" s="89">
        <f>'법정동(2014.6월말)'!AY33-'법정동(2013년말)'!AY35</f>
        <v>0</v>
      </c>
      <c r="AZ31" s="89">
        <f>'법정동(2014.6월말)'!AZ33-'법정동(2013년말)'!AZ35</f>
        <v>0</v>
      </c>
      <c r="BA31" s="89">
        <f>'법정동(2014.6월말)'!BA33-'법정동(2013년말)'!BA35</f>
        <v>0</v>
      </c>
      <c r="BB31" s="89">
        <f>'법정동(2014.6월말)'!BB33-'법정동(2013년말)'!BB35</f>
        <v>0</v>
      </c>
      <c r="BC31" s="89">
        <f>'법정동(2014.6월말)'!BC33-'법정동(2013년말)'!BC35</f>
        <v>0</v>
      </c>
      <c r="BD31" s="89">
        <f>'법정동(2014.6월말)'!BD33-'법정동(2013년말)'!BD35</f>
        <v>0</v>
      </c>
      <c r="BE31" s="89">
        <f>'법정동(2014.6월말)'!BE33-'법정동(2013년말)'!BE35</f>
        <v>0</v>
      </c>
      <c r="BF31" s="89">
        <f>'법정동(2014.6월말)'!BF33-'법정동(2013년말)'!BF35</f>
        <v>0</v>
      </c>
      <c r="BG31" s="89">
        <f>'법정동(2014.6월말)'!BG33-'법정동(2013년말)'!BG35</f>
        <v>0</v>
      </c>
    </row>
    <row r="32" spans="1:59" s="84" customFormat="1" ht="21.75" customHeight="1">
      <c r="A32" s="88" t="s">
        <v>35</v>
      </c>
      <c r="B32" s="89">
        <f>'법정동(2014.6월말)'!B34-'법정동(2013년말)'!B36</f>
        <v>0</v>
      </c>
      <c r="C32" s="89">
        <f>'법정동(2014.6월말)'!C34-'법정동(2013년말)'!C36</f>
        <v>0</v>
      </c>
      <c r="D32" s="89">
        <f>'법정동(2014.6월말)'!D34-'법정동(2013년말)'!D36</f>
        <v>0</v>
      </c>
      <c r="E32" s="89">
        <f>'법정동(2014.6월말)'!E34-'법정동(2013년말)'!E36</f>
        <v>0</v>
      </c>
      <c r="F32" s="89">
        <f>'법정동(2014.6월말)'!F34-'법정동(2013년말)'!F36</f>
        <v>0</v>
      </c>
      <c r="G32" s="89">
        <f>'법정동(2014.6월말)'!G34-'법정동(2013년말)'!G36</f>
        <v>0</v>
      </c>
      <c r="H32" s="89">
        <f>'법정동(2014.6월말)'!H34-'법정동(2013년말)'!H36</f>
        <v>0</v>
      </c>
      <c r="I32" s="89">
        <f>'법정동(2014.6월말)'!I34-'법정동(2013년말)'!I36</f>
        <v>0</v>
      </c>
      <c r="J32" s="89">
        <f>'법정동(2014.6월말)'!J34-'법정동(2013년말)'!J36</f>
        <v>0</v>
      </c>
      <c r="K32" s="89">
        <f>'법정동(2014.6월말)'!K34-'법정동(2013년말)'!K36</f>
        <v>0</v>
      </c>
      <c r="L32" s="89">
        <f>'법정동(2014.6월말)'!L34-'법정동(2013년말)'!L36</f>
        <v>0</v>
      </c>
      <c r="M32" s="89">
        <f>'법정동(2014.6월말)'!M34-'법정동(2013년말)'!M36</f>
        <v>0</v>
      </c>
      <c r="N32" s="89">
        <f>'법정동(2014.6월말)'!N34-'법정동(2013년말)'!N36</f>
        <v>0</v>
      </c>
      <c r="O32" s="89">
        <f>'법정동(2014.6월말)'!O34-'법정동(2013년말)'!O36</f>
        <v>0</v>
      </c>
      <c r="P32" s="89">
        <f>'법정동(2014.6월말)'!P34-'법정동(2013년말)'!P36</f>
        <v>0</v>
      </c>
      <c r="Q32" s="89">
        <f>'법정동(2014.6월말)'!Q34-'법정동(2013년말)'!Q36</f>
        <v>0</v>
      </c>
      <c r="R32" s="89">
        <f>'법정동(2014.6월말)'!R34-'법정동(2013년말)'!R36</f>
        <v>0</v>
      </c>
      <c r="S32" s="89">
        <f>'법정동(2014.6월말)'!S34-'법정동(2013년말)'!S36</f>
        <v>0</v>
      </c>
      <c r="T32" s="89">
        <f>'법정동(2014.6월말)'!T34-'법정동(2013년말)'!T36</f>
        <v>0</v>
      </c>
      <c r="U32" s="89">
        <f>'법정동(2014.6월말)'!U34-'법정동(2013년말)'!U36</f>
        <v>0</v>
      </c>
      <c r="V32" s="89">
        <f>'법정동(2014.6월말)'!V34-'법정동(2013년말)'!V36</f>
        <v>0</v>
      </c>
      <c r="W32" s="89">
        <f>'법정동(2014.6월말)'!W34-'법정동(2013년말)'!W36</f>
        <v>0</v>
      </c>
      <c r="X32" s="89">
        <f>'법정동(2014.6월말)'!X34-'법정동(2013년말)'!X36</f>
        <v>0</v>
      </c>
      <c r="Y32" s="89">
        <f>'법정동(2014.6월말)'!Y34-'법정동(2013년말)'!Y36</f>
        <v>0</v>
      </c>
      <c r="Z32" s="89">
        <f>'법정동(2014.6월말)'!Z34-'법정동(2013년말)'!Z36</f>
        <v>0</v>
      </c>
      <c r="AA32" s="89">
        <f>'법정동(2014.6월말)'!AA34-'법정동(2013년말)'!AA36</f>
        <v>0</v>
      </c>
      <c r="AB32" s="89">
        <f>'법정동(2014.6월말)'!AB34-'법정동(2013년말)'!AB36</f>
        <v>0</v>
      </c>
      <c r="AC32" s="89">
        <f>'법정동(2014.6월말)'!AC34-'법정동(2013년말)'!AC36</f>
        <v>0</v>
      </c>
      <c r="AD32" s="89">
        <f>'법정동(2014.6월말)'!AD34-'법정동(2013년말)'!AD36</f>
        <v>0</v>
      </c>
      <c r="AE32" s="89">
        <f>'법정동(2014.6월말)'!AE34-'법정동(2013년말)'!AE36</f>
        <v>0</v>
      </c>
      <c r="AF32" s="89">
        <f>'법정동(2014.6월말)'!AF34-'법정동(2013년말)'!AF36</f>
        <v>0</v>
      </c>
      <c r="AG32" s="89">
        <f>'법정동(2014.6월말)'!AG34-'법정동(2013년말)'!AG36</f>
        <v>0</v>
      </c>
      <c r="AH32" s="89">
        <f>'법정동(2014.6월말)'!AH34-'법정동(2013년말)'!AH36</f>
        <v>0</v>
      </c>
      <c r="AI32" s="89">
        <f>'법정동(2014.6월말)'!AI34-'법정동(2013년말)'!AI36</f>
        <v>0</v>
      </c>
      <c r="AJ32" s="89">
        <f>'법정동(2014.6월말)'!AJ34-'법정동(2013년말)'!AJ36</f>
        <v>0</v>
      </c>
      <c r="AK32" s="89">
        <f>'법정동(2014.6월말)'!AK34-'법정동(2013년말)'!AK36</f>
        <v>0</v>
      </c>
      <c r="AL32" s="89">
        <f>'법정동(2014.6월말)'!AL34-'법정동(2013년말)'!AL36</f>
        <v>0</v>
      </c>
      <c r="AM32" s="89">
        <f>'법정동(2014.6월말)'!AM34-'법정동(2013년말)'!AM36</f>
        <v>0</v>
      </c>
      <c r="AN32" s="89">
        <f>'법정동(2014.6월말)'!AN34-'법정동(2013년말)'!AN36</f>
        <v>0</v>
      </c>
      <c r="AO32" s="89">
        <f>'법정동(2014.6월말)'!AO34-'법정동(2013년말)'!AO36</f>
        <v>0</v>
      </c>
      <c r="AP32" s="89">
        <f>'법정동(2014.6월말)'!AP34-'법정동(2013년말)'!AP36</f>
        <v>0</v>
      </c>
      <c r="AQ32" s="89">
        <f>'법정동(2014.6월말)'!AQ34-'법정동(2013년말)'!AQ36</f>
        <v>0</v>
      </c>
      <c r="AR32" s="89">
        <f>'법정동(2014.6월말)'!AR34-'법정동(2013년말)'!AR36</f>
        <v>0</v>
      </c>
      <c r="AS32" s="89">
        <f>'법정동(2014.6월말)'!AS34-'법정동(2013년말)'!AS36</f>
        <v>0</v>
      </c>
      <c r="AT32" s="89">
        <f>'법정동(2014.6월말)'!AT34-'법정동(2013년말)'!AT36</f>
        <v>0</v>
      </c>
      <c r="AU32" s="89">
        <f>'법정동(2014.6월말)'!AU34-'법정동(2013년말)'!AU36</f>
        <v>0</v>
      </c>
      <c r="AV32" s="89">
        <f>'법정동(2014.6월말)'!AV34-'법정동(2013년말)'!AV36</f>
        <v>0</v>
      </c>
      <c r="AW32" s="89">
        <f>'법정동(2014.6월말)'!AW34-'법정동(2013년말)'!AW36</f>
        <v>0</v>
      </c>
      <c r="AX32" s="89">
        <f>'법정동(2014.6월말)'!AX34-'법정동(2013년말)'!AX36</f>
        <v>0</v>
      </c>
      <c r="AY32" s="89">
        <f>'법정동(2014.6월말)'!AY34-'법정동(2013년말)'!AY36</f>
        <v>0</v>
      </c>
      <c r="AZ32" s="89">
        <f>'법정동(2014.6월말)'!AZ34-'법정동(2013년말)'!AZ36</f>
        <v>0</v>
      </c>
      <c r="BA32" s="89">
        <f>'법정동(2014.6월말)'!BA34-'법정동(2013년말)'!BA36</f>
        <v>0</v>
      </c>
      <c r="BB32" s="89">
        <f>'법정동(2014.6월말)'!BB34-'법정동(2013년말)'!BB36</f>
        <v>0</v>
      </c>
      <c r="BC32" s="89">
        <f>'법정동(2014.6월말)'!BC34-'법정동(2013년말)'!BC36</f>
        <v>0</v>
      </c>
      <c r="BD32" s="89">
        <f>'법정동(2014.6월말)'!BD34-'법정동(2013년말)'!BD36</f>
        <v>0</v>
      </c>
      <c r="BE32" s="89">
        <f>'법정동(2014.6월말)'!BE34-'법정동(2013년말)'!BE36</f>
        <v>0</v>
      </c>
      <c r="BF32" s="89">
        <f>'법정동(2014.6월말)'!BF34-'법정동(2013년말)'!BF36</f>
        <v>0</v>
      </c>
      <c r="BG32" s="89">
        <f>'법정동(2014.6월말)'!BG34-'법정동(2013년말)'!BG36</f>
        <v>0</v>
      </c>
    </row>
    <row r="33" spans="1:59" s="84" customFormat="1" ht="21.75" customHeight="1">
      <c r="A33" s="88" t="s">
        <v>36</v>
      </c>
      <c r="B33" s="89">
        <f>'법정동(2014.6월말)'!B35-'법정동(2013년말)'!B37</f>
        <v>0</v>
      </c>
      <c r="C33" s="89">
        <f>'법정동(2014.6월말)'!C35-'법정동(2013년말)'!C37</f>
        <v>-5</v>
      </c>
      <c r="D33" s="89">
        <f>'법정동(2014.6월말)'!D35-'법정동(2013년말)'!D37</f>
        <v>0</v>
      </c>
      <c r="E33" s="89">
        <f>'법정동(2014.6월말)'!E35-'법정동(2013년말)'!E37</f>
        <v>0</v>
      </c>
      <c r="F33" s="89">
        <f>'법정동(2014.6월말)'!F35-'법정동(2013년말)'!F37</f>
        <v>0</v>
      </c>
      <c r="G33" s="89">
        <f>'법정동(2014.6월말)'!G35-'법정동(2013년말)'!G37</f>
        <v>0</v>
      </c>
      <c r="H33" s="89">
        <f>'법정동(2014.6월말)'!H35-'법정동(2013년말)'!H37</f>
        <v>0</v>
      </c>
      <c r="I33" s="89">
        <f>'법정동(2014.6월말)'!I35-'법정동(2013년말)'!I37</f>
        <v>0</v>
      </c>
      <c r="J33" s="89">
        <f>'법정동(2014.6월말)'!J35-'법정동(2013년말)'!J37</f>
        <v>0</v>
      </c>
      <c r="K33" s="89">
        <f>'법정동(2014.6월말)'!K35-'법정동(2013년말)'!K37</f>
        <v>0</v>
      </c>
      <c r="L33" s="89">
        <f>'법정동(2014.6월말)'!L35-'법정동(2013년말)'!L37</f>
        <v>0</v>
      </c>
      <c r="M33" s="89">
        <f>'법정동(2014.6월말)'!M35-'법정동(2013년말)'!M37</f>
        <v>-2</v>
      </c>
      <c r="N33" s="89">
        <f>'법정동(2014.6월말)'!N35-'법정동(2013년말)'!N37</f>
        <v>0</v>
      </c>
      <c r="O33" s="89">
        <f>'법정동(2014.6월말)'!O35-'법정동(2013년말)'!O37</f>
        <v>0</v>
      </c>
      <c r="P33" s="89">
        <f>'법정동(2014.6월말)'!P35-'법정동(2013년말)'!P37</f>
        <v>0</v>
      </c>
      <c r="Q33" s="89">
        <f>'법정동(2014.6월말)'!Q35-'법정동(2013년말)'!Q37</f>
        <v>0</v>
      </c>
      <c r="R33" s="89">
        <f>'법정동(2014.6월말)'!R35-'법정동(2013년말)'!R37</f>
        <v>0</v>
      </c>
      <c r="S33" s="89">
        <f>'법정동(2014.6월말)'!S35-'법정동(2013년말)'!S37</f>
        <v>-3</v>
      </c>
      <c r="T33" s="89">
        <f>'법정동(2014.6월말)'!T35-'법정동(2013년말)'!T37</f>
        <v>0</v>
      </c>
      <c r="U33" s="89">
        <f>'법정동(2014.6월말)'!U35-'법정동(2013년말)'!U37</f>
        <v>0</v>
      </c>
      <c r="V33" s="89">
        <f>'법정동(2014.6월말)'!V35-'법정동(2013년말)'!V37</f>
        <v>0</v>
      </c>
      <c r="W33" s="89">
        <f>'법정동(2014.6월말)'!W35-'법정동(2013년말)'!W37</f>
        <v>0</v>
      </c>
      <c r="X33" s="89">
        <f>'법정동(2014.6월말)'!X35-'법정동(2013년말)'!X37</f>
        <v>0</v>
      </c>
      <c r="Y33" s="89">
        <f>'법정동(2014.6월말)'!Y35-'법정동(2013년말)'!Y37</f>
        <v>0</v>
      </c>
      <c r="Z33" s="89">
        <f>'법정동(2014.6월말)'!Z35-'법정동(2013년말)'!Z37</f>
        <v>0</v>
      </c>
      <c r="AA33" s="89">
        <f>'법정동(2014.6월말)'!AA35-'법정동(2013년말)'!AA37</f>
        <v>0</v>
      </c>
      <c r="AB33" s="89">
        <f>'법정동(2014.6월말)'!AB35-'법정동(2013년말)'!AB37</f>
        <v>0</v>
      </c>
      <c r="AC33" s="89">
        <f>'법정동(2014.6월말)'!AC35-'법정동(2013년말)'!AC37</f>
        <v>0</v>
      </c>
      <c r="AD33" s="89">
        <f>'법정동(2014.6월말)'!AD35-'법정동(2013년말)'!AD37</f>
        <v>0</v>
      </c>
      <c r="AE33" s="89">
        <f>'법정동(2014.6월말)'!AE35-'법정동(2013년말)'!AE37</f>
        <v>0</v>
      </c>
      <c r="AF33" s="89">
        <f>'법정동(2014.6월말)'!AF35-'법정동(2013년말)'!AF37</f>
        <v>0</v>
      </c>
      <c r="AG33" s="89">
        <f>'법정동(2014.6월말)'!AG35-'법정동(2013년말)'!AG37</f>
        <v>0</v>
      </c>
      <c r="AH33" s="89">
        <f>'법정동(2014.6월말)'!AH35-'법정동(2013년말)'!AH37</f>
        <v>0</v>
      </c>
      <c r="AI33" s="89">
        <f>'법정동(2014.6월말)'!AI35-'법정동(2013년말)'!AI37</f>
        <v>0</v>
      </c>
      <c r="AJ33" s="89">
        <f>'법정동(2014.6월말)'!AJ35-'법정동(2013년말)'!AJ37</f>
        <v>0</v>
      </c>
      <c r="AK33" s="89">
        <f>'법정동(2014.6월말)'!AK35-'법정동(2013년말)'!AK37</f>
        <v>0</v>
      </c>
      <c r="AL33" s="89">
        <f>'법정동(2014.6월말)'!AL35-'법정동(2013년말)'!AL37</f>
        <v>0</v>
      </c>
      <c r="AM33" s="89">
        <f>'법정동(2014.6월말)'!AM35-'법정동(2013년말)'!AM37</f>
        <v>0</v>
      </c>
      <c r="AN33" s="89">
        <f>'법정동(2014.6월말)'!AN35-'법정동(2013년말)'!AN37</f>
        <v>0</v>
      </c>
      <c r="AO33" s="89">
        <f>'법정동(2014.6월말)'!AO35-'법정동(2013년말)'!AO37</f>
        <v>0</v>
      </c>
      <c r="AP33" s="89">
        <f>'법정동(2014.6월말)'!AP35-'법정동(2013년말)'!AP37</f>
        <v>0</v>
      </c>
      <c r="AQ33" s="89">
        <f>'법정동(2014.6월말)'!AQ35-'법정동(2013년말)'!AQ37</f>
        <v>0</v>
      </c>
      <c r="AR33" s="89">
        <f>'법정동(2014.6월말)'!AR35-'법정동(2013년말)'!AR37</f>
        <v>0</v>
      </c>
      <c r="AS33" s="89">
        <f>'법정동(2014.6월말)'!AS35-'법정동(2013년말)'!AS37</f>
        <v>0</v>
      </c>
      <c r="AT33" s="89">
        <f>'법정동(2014.6월말)'!AT35-'법정동(2013년말)'!AT37</f>
        <v>0</v>
      </c>
      <c r="AU33" s="89">
        <f>'법정동(2014.6월말)'!AU35-'법정동(2013년말)'!AU37</f>
        <v>0</v>
      </c>
      <c r="AV33" s="89">
        <f>'법정동(2014.6월말)'!AV35-'법정동(2013년말)'!AV37</f>
        <v>0</v>
      </c>
      <c r="AW33" s="89">
        <f>'법정동(2014.6월말)'!AW35-'법정동(2013년말)'!AW37</f>
        <v>0</v>
      </c>
      <c r="AX33" s="89">
        <f>'법정동(2014.6월말)'!AX35-'법정동(2013년말)'!AX37</f>
        <v>0</v>
      </c>
      <c r="AY33" s="89">
        <f>'법정동(2014.6월말)'!AY35-'법정동(2013년말)'!AY37</f>
        <v>0</v>
      </c>
      <c r="AZ33" s="89">
        <f>'법정동(2014.6월말)'!AZ35-'법정동(2013년말)'!AZ37</f>
        <v>0</v>
      </c>
      <c r="BA33" s="89">
        <f>'법정동(2014.6월말)'!BA35-'법정동(2013년말)'!BA37</f>
        <v>0</v>
      </c>
      <c r="BB33" s="89">
        <f>'법정동(2014.6월말)'!BB35-'법정동(2013년말)'!BB37</f>
        <v>0</v>
      </c>
      <c r="BC33" s="89">
        <f>'법정동(2014.6월말)'!BC35-'법정동(2013년말)'!BC37</f>
        <v>0</v>
      </c>
      <c r="BD33" s="89">
        <f>'법정동(2014.6월말)'!BD35-'법정동(2013년말)'!BD37</f>
        <v>0</v>
      </c>
      <c r="BE33" s="89">
        <f>'법정동(2014.6월말)'!BE35-'법정동(2013년말)'!BE37</f>
        <v>0</v>
      </c>
      <c r="BF33" s="89">
        <f>'법정동(2014.6월말)'!BF35-'법정동(2013년말)'!BF37</f>
        <v>0</v>
      </c>
      <c r="BG33" s="89">
        <f>'법정동(2014.6월말)'!BG35-'법정동(2013년말)'!BG37</f>
        <v>0</v>
      </c>
    </row>
    <row r="34" spans="1:59" s="84" customFormat="1" ht="21.75" customHeight="1">
      <c r="A34" s="88" t="s">
        <v>37</v>
      </c>
      <c r="B34" s="89">
        <f>'법정동(2014.6월말)'!B36-'법정동(2013년말)'!B38</f>
        <v>0</v>
      </c>
      <c r="C34" s="89">
        <f>'법정동(2014.6월말)'!C36-'법정동(2013년말)'!C38</f>
        <v>-101</v>
      </c>
      <c r="D34" s="89">
        <f>'법정동(2014.6월말)'!D36-'법정동(2013년말)'!D38</f>
        <v>-15352</v>
      </c>
      <c r="E34" s="89">
        <f>'법정동(2014.6월말)'!E36-'법정동(2013년말)'!E38</f>
        <v>-29</v>
      </c>
      <c r="F34" s="89">
        <f>'법정동(2014.6월말)'!F36-'법정동(2013년말)'!F38</f>
        <v>-32226</v>
      </c>
      <c r="G34" s="89">
        <f>'법정동(2014.6월말)'!G36-'법정동(2013년말)'!G38</f>
        <v>-61</v>
      </c>
      <c r="H34" s="89">
        <f>'법정동(2014.6월말)'!H36-'법정동(2013년말)'!H38</f>
        <v>0</v>
      </c>
      <c r="I34" s="89">
        <f>'법정동(2014.6월말)'!I36-'법정동(2013년말)'!I38</f>
        <v>0</v>
      </c>
      <c r="J34" s="89">
        <f>'법정동(2014.6월말)'!J36-'법정동(2013년말)'!J38</f>
        <v>0</v>
      </c>
      <c r="K34" s="89">
        <f>'법정동(2014.6월말)'!K36-'법정동(2013년말)'!K38</f>
        <v>0</v>
      </c>
      <c r="L34" s="89">
        <f>'법정동(2014.6월말)'!L36-'법정동(2013년말)'!L38</f>
        <v>-18479</v>
      </c>
      <c r="M34" s="89">
        <f>'법정동(2014.6월말)'!M36-'법정동(2013년말)'!M38</f>
        <v>-9</v>
      </c>
      <c r="N34" s="89">
        <f>'법정동(2014.6월말)'!N36-'법정동(2013년말)'!N38</f>
        <v>0</v>
      </c>
      <c r="O34" s="89">
        <f>'법정동(2014.6월말)'!O36-'법정동(2013년말)'!O38</f>
        <v>0</v>
      </c>
      <c r="P34" s="89">
        <f>'법정동(2014.6월말)'!P36-'법정동(2013년말)'!P38</f>
        <v>0</v>
      </c>
      <c r="Q34" s="89">
        <f>'법정동(2014.6월말)'!Q36-'법정동(2013년말)'!Q38</f>
        <v>0</v>
      </c>
      <c r="R34" s="89">
        <f>'법정동(2014.6월말)'!R36-'법정동(2013년말)'!R38</f>
        <v>-733</v>
      </c>
      <c r="S34" s="89">
        <f>'법정동(2014.6월말)'!S36-'법정동(2013년말)'!S38</f>
        <v>-8</v>
      </c>
      <c r="T34" s="89">
        <f>'법정동(2014.6월말)'!T36-'법정동(2013년말)'!T38</f>
        <v>0</v>
      </c>
      <c r="U34" s="89">
        <f>'법정동(2014.6월말)'!U36-'법정동(2013년말)'!U38</f>
        <v>0</v>
      </c>
      <c r="V34" s="89">
        <f>'법정동(2014.6월말)'!V36-'법정동(2013년말)'!V38</f>
        <v>0</v>
      </c>
      <c r="W34" s="89">
        <f>'법정동(2014.6월말)'!W36-'법정동(2013년말)'!W38</f>
        <v>0</v>
      </c>
      <c r="X34" s="89">
        <f>'법정동(2014.6월말)'!X36-'법정동(2013년말)'!X38</f>
        <v>0</v>
      </c>
      <c r="Y34" s="89">
        <f>'법정동(2014.6월말)'!Y36-'법정동(2013년말)'!Y38</f>
        <v>0</v>
      </c>
      <c r="Z34" s="89">
        <f>'법정동(2014.6월말)'!Z36-'법정동(2013년말)'!Z38</f>
        <v>0</v>
      </c>
      <c r="AA34" s="89">
        <f>'법정동(2014.6월말)'!AA36-'법정동(2013년말)'!AA38</f>
        <v>0</v>
      </c>
      <c r="AB34" s="89">
        <f>'법정동(2014.6월말)'!AB36-'법정동(2013년말)'!AB38</f>
        <v>0</v>
      </c>
      <c r="AC34" s="89">
        <f>'법정동(2014.6월말)'!AC36-'법정동(2013년말)'!AC38</f>
        <v>0</v>
      </c>
      <c r="AD34" s="89">
        <f>'법정동(2014.6월말)'!AD36-'법정동(2013년말)'!AD38</f>
        <v>68180.999999999971</v>
      </c>
      <c r="AE34" s="89">
        <f>'법정동(2014.6월말)'!AE36-'법정동(2013년말)'!AE38</f>
        <v>10</v>
      </c>
      <c r="AF34" s="89">
        <f>'법정동(2014.6월말)'!AF36-'법정동(2013년말)'!AF38</f>
        <v>0</v>
      </c>
      <c r="AG34" s="89">
        <f>'법정동(2014.6월말)'!AG36-'법정동(2013년말)'!AG38</f>
        <v>0</v>
      </c>
      <c r="AH34" s="89">
        <f>'법정동(2014.6월말)'!AH36-'법정동(2013년말)'!AH38</f>
        <v>0</v>
      </c>
      <c r="AI34" s="89">
        <f>'법정동(2014.6월말)'!AI36-'법정동(2013년말)'!AI38</f>
        <v>0</v>
      </c>
      <c r="AJ34" s="89">
        <f>'법정동(2014.6월말)'!AJ36-'법정동(2013년말)'!AJ38</f>
        <v>0</v>
      </c>
      <c r="AK34" s="89">
        <f>'법정동(2014.6월말)'!AK36-'법정동(2013년말)'!AK38</f>
        <v>0</v>
      </c>
      <c r="AL34" s="89">
        <f>'법정동(2014.6월말)'!AL36-'법정동(2013년말)'!AL38</f>
        <v>0</v>
      </c>
      <c r="AM34" s="89">
        <f>'법정동(2014.6월말)'!AM36-'법정동(2013년말)'!AM38</f>
        <v>0</v>
      </c>
      <c r="AN34" s="89">
        <f>'법정동(2014.6월말)'!AN36-'법정동(2013년말)'!AN38</f>
        <v>-240</v>
      </c>
      <c r="AO34" s="89">
        <f>'법정동(2014.6월말)'!AO36-'법정동(2013년말)'!AO38</f>
        <v>-1</v>
      </c>
      <c r="AP34" s="89">
        <f>'법정동(2014.6월말)'!AP36-'법정동(2013년말)'!AP38</f>
        <v>0</v>
      </c>
      <c r="AQ34" s="89">
        <f>'법정동(2014.6월말)'!AQ36-'법정동(2013년말)'!AQ38</f>
        <v>0</v>
      </c>
      <c r="AR34" s="89">
        <f>'법정동(2014.6월말)'!AR36-'법정동(2013년말)'!AR38</f>
        <v>0</v>
      </c>
      <c r="AS34" s="89">
        <f>'법정동(2014.6월말)'!AS36-'법정동(2013년말)'!AS38</f>
        <v>0</v>
      </c>
      <c r="AT34" s="89">
        <f>'법정동(2014.6월말)'!AT36-'법정동(2013년말)'!AT38</f>
        <v>0</v>
      </c>
      <c r="AU34" s="89">
        <f>'법정동(2014.6월말)'!AU36-'법정동(2013년말)'!AU38</f>
        <v>0</v>
      </c>
      <c r="AV34" s="89">
        <f>'법정동(2014.6월말)'!AV36-'법정동(2013년말)'!AV38</f>
        <v>0</v>
      </c>
      <c r="AW34" s="89">
        <f>'법정동(2014.6월말)'!AW36-'법정동(2013년말)'!AW38</f>
        <v>0</v>
      </c>
      <c r="AX34" s="89">
        <f>'법정동(2014.6월말)'!AX36-'법정동(2013년말)'!AX38</f>
        <v>0</v>
      </c>
      <c r="AY34" s="89">
        <f>'법정동(2014.6월말)'!AY36-'법정동(2013년말)'!AY38</f>
        <v>0</v>
      </c>
      <c r="AZ34" s="89">
        <f>'법정동(2014.6월말)'!AZ36-'법정동(2013년말)'!AZ38</f>
        <v>0</v>
      </c>
      <c r="BA34" s="89">
        <f>'법정동(2014.6월말)'!BA36-'법정동(2013년말)'!BA38</f>
        <v>0</v>
      </c>
      <c r="BB34" s="89">
        <f>'법정동(2014.6월말)'!BB36-'법정동(2013년말)'!BB38</f>
        <v>0</v>
      </c>
      <c r="BC34" s="89">
        <f>'법정동(2014.6월말)'!BC36-'법정동(2013년말)'!BC38</f>
        <v>0</v>
      </c>
      <c r="BD34" s="89">
        <f>'법정동(2014.6월말)'!BD36-'법정동(2013년말)'!BD38</f>
        <v>-1151</v>
      </c>
      <c r="BE34" s="89">
        <f>'법정동(2014.6월말)'!BE36-'법정동(2013년말)'!BE38</f>
        <v>-3</v>
      </c>
      <c r="BF34" s="89">
        <f>'법정동(2014.6월말)'!BF36-'법정동(2013년말)'!BF38</f>
        <v>0</v>
      </c>
      <c r="BG34" s="89">
        <f>'법정동(2014.6월말)'!BG36-'법정동(2013년말)'!BG38</f>
        <v>0</v>
      </c>
    </row>
    <row r="35" spans="1:59" s="84" customFormat="1" ht="21.75" customHeight="1">
      <c r="A35" s="88" t="s">
        <v>38</v>
      </c>
      <c r="B35" s="89">
        <f>'법정동(2014.6월말)'!B37-'법정동(2013년말)'!B39</f>
        <v>0</v>
      </c>
      <c r="C35" s="89">
        <f>'법정동(2014.6월말)'!C37-'법정동(2013년말)'!C39</f>
        <v>12</v>
      </c>
      <c r="D35" s="89">
        <f>'법정동(2014.6월말)'!D37-'법정동(2013년말)'!D39</f>
        <v>0</v>
      </c>
      <c r="E35" s="89">
        <f>'법정동(2014.6월말)'!E37-'법정동(2013년말)'!E39</f>
        <v>2</v>
      </c>
      <c r="F35" s="89">
        <f>'법정동(2014.6월말)'!F37-'법정동(2013년말)'!F39</f>
        <v>0</v>
      </c>
      <c r="G35" s="89">
        <f>'법정동(2014.6월말)'!G37-'법정동(2013년말)'!G39</f>
        <v>6</v>
      </c>
      <c r="H35" s="89">
        <f>'법정동(2014.6월말)'!H37-'법정동(2013년말)'!H39</f>
        <v>0</v>
      </c>
      <c r="I35" s="89">
        <f>'법정동(2014.6월말)'!I37-'법정동(2013년말)'!I39</f>
        <v>0</v>
      </c>
      <c r="J35" s="89">
        <f>'법정동(2014.6월말)'!J37-'법정동(2013년말)'!J39</f>
        <v>0</v>
      </c>
      <c r="K35" s="89">
        <f>'법정동(2014.6월말)'!K37-'법정동(2013년말)'!K39</f>
        <v>0</v>
      </c>
      <c r="L35" s="89">
        <f>'법정동(2014.6월말)'!L37-'법정동(2013년말)'!L39</f>
        <v>0</v>
      </c>
      <c r="M35" s="89">
        <f>'법정동(2014.6월말)'!M37-'법정동(2013년말)'!M39</f>
        <v>1</v>
      </c>
      <c r="N35" s="89">
        <f>'법정동(2014.6월말)'!N37-'법정동(2013년말)'!N39</f>
        <v>0</v>
      </c>
      <c r="O35" s="89">
        <f>'법정동(2014.6월말)'!O37-'법정동(2013년말)'!O39</f>
        <v>0</v>
      </c>
      <c r="P35" s="89">
        <f>'법정동(2014.6월말)'!P37-'법정동(2013년말)'!P39</f>
        <v>0</v>
      </c>
      <c r="Q35" s="89">
        <f>'법정동(2014.6월말)'!Q37-'법정동(2013년말)'!Q39</f>
        <v>0</v>
      </c>
      <c r="R35" s="89">
        <f>'법정동(2014.6월말)'!R37-'법정동(2013년말)'!R39</f>
        <v>0</v>
      </c>
      <c r="S35" s="89">
        <f>'법정동(2014.6월말)'!S37-'법정동(2013년말)'!S39</f>
        <v>0</v>
      </c>
      <c r="T35" s="89">
        <f>'법정동(2014.6월말)'!T37-'법정동(2013년말)'!T39</f>
        <v>0</v>
      </c>
      <c r="U35" s="89">
        <f>'법정동(2014.6월말)'!U37-'법정동(2013년말)'!U39</f>
        <v>0</v>
      </c>
      <c r="V35" s="89">
        <f>'법정동(2014.6월말)'!V37-'법정동(2013년말)'!V39</f>
        <v>0</v>
      </c>
      <c r="W35" s="89">
        <f>'법정동(2014.6월말)'!W37-'법정동(2013년말)'!W39</f>
        <v>0</v>
      </c>
      <c r="X35" s="89">
        <f>'법정동(2014.6월말)'!X37-'법정동(2013년말)'!X39</f>
        <v>0</v>
      </c>
      <c r="Y35" s="89">
        <f>'법정동(2014.6월말)'!Y37-'법정동(2013년말)'!Y39</f>
        <v>0</v>
      </c>
      <c r="Z35" s="89">
        <f>'법정동(2014.6월말)'!Z37-'법정동(2013년말)'!Z39</f>
        <v>0</v>
      </c>
      <c r="AA35" s="89">
        <f>'법정동(2014.6월말)'!AA37-'법정동(2013년말)'!AA39</f>
        <v>0</v>
      </c>
      <c r="AB35" s="89">
        <f>'법정동(2014.6월말)'!AB37-'법정동(2013년말)'!AB39</f>
        <v>0</v>
      </c>
      <c r="AC35" s="89">
        <f>'법정동(2014.6월말)'!AC37-'법정동(2013년말)'!AC39</f>
        <v>0</v>
      </c>
      <c r="AD35" s="89">
        <f>'법정동(2014.6월말)'!AD37-'법정동(2013년말)'!AD39</f>
        <v>0</v>
      </c>
      <c r="AE35" s="89">
        <f>'법정동(2014.6월말)'!AE37-'법정동(2013년말)'!AE39</f>
        <v>1</v>
      </c>
      <c r="AF35" s="89">
        <f>'법정동(2014.6월말)'!AF37-'법정동(2013년말)'!AF39</f>
        <v>0</v>
      </c>
      <c r="AG35" s="89">
        <f>'법정동(2014.6월말)'!AG37-'법정동(2013년말)'!AG39</f>
        <v>0</v>
      </c>
      <c r="AH35" s="89">
        <f>'법정동(2014.6월말)'!AH37-'법정동(2013년말)'!AH39</f>
        <v>0</v>
      </c>
      <c r="AI35" s="89">
        <f>'법정동(2014.6월말)'!AI37-'법정동(2013년말)'!AI39</f>
        <v>0</v>
      </c>
      <c r="AJ35" s="89">
        <f>'법정동(2014.6월말)'!AJ37-'법정동(2013년말)'!AJ39</f>
        <v>0</v>
      </c>
      <c r="AK35" s="89">
        <f>'법정동(2014.6월말)'!AK37-'법정동(2013년말)'!AK39</f>
        <v>0</v>
      </c>
      <c r="AL35" s="89">
        <f>'법정동(2014.6월말)'!AL37-'법정동(2013년말)'!AL39</f>
        <v>0</v>
      </c>
      <c r="AM35" s="89">
        <f>'법정동(2014.6월말)'!AM37-'법정동(2013년말)'!AM39</f>
        <v>2</v>
      </c>
      <c r="AN35" s="89">
        <f>'법정동(2014.6월말)'!AN37-'법정동(2013년말)'!AN39</f>
        <v>0</v>
      </c>
      <c r="AO35" s="89">
        <f>'법정동(2014.6월말)'!AO37-'법정동(2013년말)'!AO39</f>
        <v>0</v>
      </c>
      <c r="AP35" s="89">
        <f>'법정동(2014.6월말)'!AP37-'법정동(2013년말)'!AP39</f>
        <v>0</v>
      </c>
      <c r="AQ35" s="89">
        <f>'법정동(2014.6월말)'!AQ37-'법정동(2013년말)'!AQ39</f>
        <v>0</v>
      </c>
      <c r="AR35" s="89">
        <f>'법정동(2014.6월말)'!AR37-'법정동(2013년말)'!AR39</f>
        <v>0</v>
      </c>
      <c r="AS35" s="89">
        <f>'법정동(2014.6월말)'!AS37-'법정동(2013년말)'!AS39</f>
        <v>0</v>
      </c>
      <c r="AT35" s="89">
        <f>'법정동(2014.6월말)'!AT37-'법정동(2013년말)'!AT39</f>
        <v>0</v>
      </c>
      <c r="AU35" s="89">
        <f>'법정동(2014.6월말)'!AU37-'법정동(2013년말)'!AU39</f>
        <v>0</v>
      </c>
      <c r="AV35" s="89">
        <f>'법정동(2014.6월말)'!AV37-'법정동(2013년말)'!AV39</f>
        <v>0</v>
      </c>
      <c r="AW35" s="89">
        <f>'법정동(2014.6월말)'!AW37-'법정동(2013년말)'!AW39</f>
        <v>0</v>
      </c>
      <c r="AX35" s="89">
        <f>'법정동(2014.6월말)'!AX37-'법정동(2013년말)'!AX39</f>
        <v>0</v>
      </c>
      <c r="AY35" s="89">
        <f>'법정동(2014.6월말)'!AY37-'법정동(2013년말)'!AY39</f>
        <v>0</v>
      </c>
      <c r="AZ35" s="89">
        <f>'법정동(2014.6월말)'!AZ37-'법정동(2013년말)'!AZ39</f>
        <v>0</v>
      </c>
      <c r="BA35" s="89">
        <f>'법정동(2014.6월말)'!BA37-'법정동(2013년말)'!BA39</f>
        <v>0</v>
      </c>
      <c r="BB35" s="89">
        <f>'법정동(2014.6월말)'!BB37-'법정동(2013년말)'!BB39</f>
        <v>0</v>
      </c>
      <c r="BC35" s="89">
        <f>'법정동(2014.6월말)'!BC37-'법정동(2013년말)'!BC39</f>
        <v>0</v>
      </c>
      <c r="BD35" s="89">
        <f>'법정동(2014.6월말)'!BD37-'법정동(2013년말)'!BD39</f>
        <v>0</v>
      </c>
      <c r="BE35" s="89">
        <f>'법정동(2014.6월말)'!BE37-'법정동(2013년말)'!BE39</f>
        <v>0</v>
      </c>
      <c r="BF35" s="89">
        <f>'법정동(2014.6월말)'!BF37-'법정동(2013년말)'!BF39</f>
        <v>0</v>
      </c>
      <c r="BG35" s="89">
        <f>'법정동(2014.6월말)'!BG37-'법정동(2013년말)'!BG39</f>
        <v>0</v>
      </c>
    </row>
    <row r="36" spans="1:59" s="84" customFormat="1" ht="21.75" customHeight="1">
      <c r="A36" s="88" t="s">
        <v>39</v>
      </c>
      <c r="B36" s="89">
        <f>'법정동(2014.6월말)'!B38-'법정동(2013년말)'!B40</f>
        <v>0</v>
      </c>
      <c r="C36" s="89">
        <f>'법정동(2014.6월말)'!C38-'법정동(2013년말)'!C40</f>
        <v>1</v>
      </c>
      <c r="D36" s="89">
        <f>'법정동(2014.6월말)'!D38-'법정동(2013년말)'!D40</f>
        <v>0</v>
      </c>
      <c r="E36" s="89">
        <f>'법정동(2014.6월말)'!E38-'법정동(2013년말)'!E40</f>
        <v>0</v>
      </c>
      <c r="F36" s="89">
        <f>'법정동(2014.6월말)'!F38-'법정동(2013년말)'!F40</f>
        <v>0</v>
      </c>
      <c r="G36" s="89">
        <f>'법정동(2014.6월말)'!G38-'법정동(2013년말)'!G40</f>
        <v>0</v>
      </c>
      <c r="H36" s="89">
        <f>'법정동(2014.6월말)'!H38-'법정동(2013년말)'!H40</f>
        <v>0</v>
      </c>
      <c r="I36" s="89">
        <f>'법정동(2014.6월말)'!I38-'법정동(2013년말)'!I40</f>
        <v>0</v>
      </c>
      <c r="J36" s="89">
        <f>'법정동(2014.6월말)'!J38-'법정동(2013년말)'!J40</f>
        <v>0</v>
      </c>
      <c r="K36" s="89">
        <f>'법정동(2014.6월말)'!K38-'법정동(2013년말)'!K40</f>
        <v>0</v>
      </c>
      <c r="L36" s="89">
        <f>'법정동(2014.6월말)'!L38-'법정동(2013년말)'!L40</f>
        <v>0</v>
      </c>
      <c r="M36" s="89">
        <f>'법정동(2014.6월말)'!M38-'법정동(2013년말)'!M40</f>
        <v>0</v>
      </c>
      <c r="N36" s="89">
        <f>'법정동(2014.6월말)'!N38-'법정동(2013년말)'!N40</f>
        <v>0</v>
      </c>
      <c r="O36" s="89">
        <f>'법정동(2014.6월말)'!O38-'법정동(2013년말)'!O40</f>
        <v>0</v>
      </c>
      <c r="P36" s="89">
        <f>'법정동(2014.6월말)'!P38-'법정동(2013년말)'!P40</f>
        <v>0</v>
      </c>
      <c r="Q36" s="89">
        <f>'법정동(2014.6월말)'!Q38-'법정동(2013년말)'!Q40</f>
        <v>0</v>
      </c>
      <c r="R36" s="89">
        <f>'법정동(2014.6월말)'!R38-'법정동(2013년말)'!R40</f>
        <v>0</v>
      </c>
      <c r="S36" s="89">
        <f>'법정동(2014.6월말)'!S38-'법정동(2013년말)'!S40</f>
        <v>1</v>
      </c>
      <c r="T36" s="89">
        <f>'법정동(2014.6월말)'!T38-'법정동(2013년말)'!T40</f>
        <v>0</v>
      </c>
      <c r="U36" s="89">
        <f>'법정동(2014.6월말)'!U38-'법정동(2013년말)'!U40</f>
        <v>0</v>
      </c>
      <c r="V36" s="89">
        <f>'법정동(2014.6월말)'!V38-'법정동(2013년말)'!V40</f>
        <v>0</v>
      </c>
      <c r="W36" s="89">
        <f>'법정동(2014.6월말)'!W38-'법정동(2013년말)'!W40</f>
        <v>0</v>
      </c>
      <c r="X36" s="89">
        <f>'법정동(2014.6월말)'!X38-'법정동(2013년말)'!X40</f>
        <v>0</v>
      </c>
      <c r="Y36" s="89">
        <f>'법정동(2014.6월말)'!Y38-'법정동(2013년말)'!Y40</f>
        <v>0</v>
      </c>
      <c r="Z36" s="89">
        <f>'법정동(2014.6월말)'!Z38-'법정동(2013년말)'!Z40</f>
        <v>0</v>
      </c>
      <c r="AA36" s="89">
        <f>'법정동(2014.6월말)'!AA38-'법정동(2013년말)'!AA40</f>
        <v>0</v>
      </c>
      <c r="AB36" s="89">
        <f>'법정동(2014.6월말)'!AB38-'법정동(2013년말)'!AB40</f>
        <v>0</v>
      </c>
      <c r="AC36" s="89">
        <f>'법정동(2014.6월말)'!AC38-'법정동(2013년말)'!AC40</f>
        <v>0</v>
      </c>
      <c r="AD36" s="89">
        <f>'법정동(2014.6월말)'!AD38-'법정동(2013년말)'!AD40</f>
        <v>0</v>
      </c>
      <c r="AE36" s="89">
        <f>'법정동(2014.6월말)'!AE38-'법정동(2013년말)'!AE40</f>
        <v>0</v>
      </c>
      <c r="AF36" s="89">
        <f>'법정동(2014.6월말)'!AF38-'법정동(2013년말)'!AF40</f>
        <v>0</v>
      </c>
      <c r="AG36" s="89">
        <f>'법정동(2014.6월말)'!AG38-'법정동(2013년말)'!AG40</f>
        <v>0</v>
      </c>
      <c r="AH36" s="89">
        <f>'법정동(2014.6월말)'!AH38-'법정동(2013년말)'!AH40</f>
        <v>0</v>
      </c>
      <c r="AI36" s="89">
        <f>'법정동(2014.6월말)'!AI38-'법정동(2013년말)'!AI40</f>
        <v>0</v>
      </c>
      <c r="AJ36" s="89">
        <f>'법정동(2014.6월말)'!AJ38-'법정동(2013년말)'!AJ40</f>
        <v>0</v>
      </c>
      <c r="AK36" s="89">
        <f>'법정동(2014.6월말)'!AK38-'법정동(2013년말)'!AK40</f>
        <v>0</v>
      </c>
      <c r="AL36" s="89">
        <f>'법정동(2014.6월말)'!AL38-'법정동(2013년말)'!AL40</f>
        <v>0</v>
      </c>
      <c r="AM36" s="89">
        <f>'법정동(2014.6월말)'!AM38-'법정동(2013년말)'!AM40</f>
        <v>0</v>
      </c>
      <c r="AN36" s="89">
        <f>'법정동(2014.6월말)'!AN38-'법정동(2013년말)'!AN40</f>
        <v>0</v>
      </c>
      <c r="AO36" s="89">
        <f>'법정동(2014.6월말)'!AO38-'법정동(2013년말)'!AO40</f>
        <v>0</v>
      </c>
      <c r="AP36" s="89">
        <f>'법정동(2014.6월말)'!AP38-'법정동(2013년말)'!AP40</f>
        <v>0</v>
      </c>
      <c r="AQ36" s="89">
        <f>'법정동(2014.6월말)'!AQ38-'법정동(2013년말)'!AQ40</f>
        <v>0</v>
      </c>
      <c r="AR36" s="89">
        <f>'법정동(2014.6월말)'!AR38-'법정동(2013년말)'!AR40</f>
        <v>0</v>
      </c>
      <c r="AS36" s="89">
        <f>'법정동(2014.6월말)'!AS38-'법정동(2013년말)'!AS40</f>
        <v>0</v>
      </c>
      <c r="AT36" s="89">
        <f>'법정동(2014.6월말)'!AT38-'법정동(2013년말)'!AT40</f>
        <v>0</v>
      </c>
      <c r="AU36" s="89">
        <f>'법정동(2014.6월말)'!AU38-'법정동(2013년말)'!AU40</f>
        <v>0</v>
      </c>
      <c r="AV36" s="89">
        <f>'법정동(2014.6월말)'!AV38-'법정동(2013년말)'!AV40</f>
        <v>0</v>
      </c>
      <c r="AW36" s="89">
        <f>'법정동(2014.6월말)'!AW38-'법정동(2013년말)'!AW40</f>
        <v>0</v>
      </c>
      <c r="AX36" s="89">
        <f>'법정동(2014.6월말)'!AX38-'법정동(2013년말)'!AX40</f>
        <v>0</v>
      </c>
      <c r="AY36" s="89">
        <f>'법정동(2014.6월말)'!AY38-'법정동(2013년말)'!AY40</f>
        <v>0</v>
      </c>
      <c r="AZ36" s="89">
        <f>'법정동(2014.6월말)'!AZ38-'법정동(2013년말)'!AZ40</f>
        <v>0</v>
      </c>
      <c r="BA36" s="89">
        <f>'법정동(2014.6월말)'!BA38-'법정동(2013년말)'!BA40</f>
        <v>0</v>
      </c>
      <c r="BB36" s="89">
        <f>'법정동(2014.6월말)'!BB38-'법정동(2013년말)'!BB40</f>
        <v>0</v>
      </c>
      <c r="BC36" s="89">
        <f>'법정동(2014.6월말)'!BC38-'법정동(2013년말)'!BC40</f>
        <v>0</v>
      </c>
      <c r="BD36" s="89">
        <f>'법정동(2014.6월말)'!BD38-'법정동(2013년말)'!BD40</f>
        <v>0</v>
      </c>
      <c r="BE36" s="89">
        <f>'법정동(2014.6월말)'!BE38-'법정동(2013년말)'!BE40</f>
        <v>0</v>
      </c>
      <c r="BF36" s="89">
        <f>'법정동(2014.6월말)'!BF38-'법정동(2013년말)'!BF40</f>
        <v>0</v>
      </c>
      <c r="BG36" s="89">
        <f>'법정동(2014.6월말)'!BG38-'법정동(2013년말)'!BG40</f>
        <v>0</v>
      </c>
    </row>
    <row r="37" spans="1:59" s="84" customFormat="1" ht="21.75" customHeight="1">
      <c r="A37" s="88" t="s">
        <v>40</v>
      </c>
      <c r="B37" s="89">
        <f>'법정동(2014.6월말)'!B39-'법정동(2013년말)'!B41</f>
        <v>0</v>
      </c>
      <c r="C37" s="89">
        <f>'법정동(2014.6월말)'!C39-'법정동(2013년말)'!C41</f>
        <v>1</v>
      </c>
      <c r="D37" s="89">
        <f>'법정동(2014.6월말)'!D39-'법정동(2013년말)'!D41</f>
        <v>0</v>
      </c>
      <c r="E37" s="89">
        <f>'법정동(2014.6월말)'!E39-'법정동(2013년말)'!E41</f>
        <v>0</v>
      </c>
      <c r="F37" s="89">
        <f>'법정동(2014.6월말)'!F39-'법정동(2013년말)'!F41</f>
        <v>0</v>
      </c>
      <c r="G37" s="89">
        <f>'법정동(2014.6월말)'!G39-'법정동(2013년말)'!G41</f>
        <v>0</v>
      </c>
      <c r="H37" s="89">
        <f>'법정동(2014.6월말)'!H39-'법정동(2013년말)'!H41</f>
        <v>0</v>
      </c>
      <c r="I37" s="89">
        <f>'법정동(2014.6월말)'!I39-'법정동(2013년말)'!I41</f>
        <v>0</v>
      </c>
      <c r="J37" s="89">
        <f>'법정동(2014.6월말)'!J39-'법정동(2013년말)'!J41</f>
        <v>0</v>
      </c>
      <c r="K37" s="89">
        <f>'법정동(2014.6월말)'!K39-'법정동(2013년말)'!K41</f>
        <v>0</v>
      </c>
      <c r="L37" s="89">
        <f>'법정동(2014.6월말)'!L39-'법정동(2013년말)'!L41</f>
        <v>109</v>
      </c>
      <c r="M37" s="89">
        <f>'법정동(2014.6월말)'!M39-'법정동(2013년말)'!M41</f>
        <v>1</v>
      </c>
      <c r="N37" s="89">
        <f>'법정동(2014.6월말)'!N39-'법정동(2013년말)'!N41</f>
        <v>0</v>
      </c>
      <c r="O37" s="89">
        <f>'법정동(2014.6월말)'!O39-'법정동(2013년말)'!O41</f>
        <v>0</v>
      </c>
      <c r="P37" s="89">
        <f>'법정동(2014.6월말)'!P39-'법정동(2013년말)'!P41</f>
        <v>0</v>
      </c>
      <c r="Q37" s="89">
        <f>'법정동(2014.6월말)'!Q39-'법정동(2013년말)'!Q41</f>
        <v>0</v>
      </c>
      <c r="R37" s="89">
        <f>'법정동(2014.6월말)'!R39-'법정동(2013년말)'!R41</f>
        <v>0</v>
      </c>
      <c r="S37" s="89">
        <f>'법정동(2014.6월말)'!S39-'법정동(2013년말)'!S41</f>
        <v>1</v>
      </c>
      <c r="T37" s="89">
        <f>'법정동(2014.6월말)'!T39-'법정동(2013년말)'!T41</f>
        <v>0</v>
      </c>
      <c r="U37" s="89">
        <f>'법정동(2014.6월말)'!U39-'법정동(2013년말)'!U41</f>
        <v>0</v>
      </c>
      <c r="V37" s="89">
        <f>'법정동(2014.6월말)'!V39-'법정동(2013년말)'!V41</f>
        <v>0</v>
      </c>
      <c r="W37" s="89">
        <f>'법정동(2014.6월말)'!W39-'법정동(2013년말)'!W41</f>
        <v>0</v>
      </c>
      <c r="X37" s="89">
        <f>'법정동(2014.6월말)'!X39-'법정동(2013년말)'!X41</f>
        <v>0</v>
      </c>
      <c r="Y37" s="89">
        <f>'법정동(2014.6월말)'!Y39-'법정동(2013년말)'!Y41</f>
        <v>0</v>
      </c>
      <c r="Z37" s="89">
        <f>'법정동(2014.6월말)'!Z39-'법정동(2013년말)'!Z41</f>
        <v>0</v>
      </c>
      <c r="AA37" s="89">
        <f>'법정동(2014.6월말)'!AA39-'법정동(2013년말)'!AA41</f>
        <v>0</v>
      </c>
      <c r="AB37" s="89">
        <f>'법정동(2014.6월말)'!AB39-'법정동(2013년말)'!AB41</f>
        <v>0</v>
      </c>
      <c r="AC37" s="89">
        <f>'법정동(2014.6월말)'!AC39-'법정동(2013년말)'!AC41</f>
        <v>0</v>
      </c>
      <c r="AD37" s="89">
        <f>'법정동(2014.6월말)'!AD39-'법정동(2013년말)'!AD41</f>
        <v>-109</v>
      </c>
      <c r="AE37" s="89">
        <f>'법정동(2014.6월말)'!AE39-'법정동(2013년말)'!AE41</f>
        <v>-1</v>
      </c>
      <c r="AF37" s="89">
        <f>'법정동(2014.6월말)'!AF39-'법정동(2013년말)'!AF41</f>
        <v>0</v>
      </c>
      <c r="AG37" s="89">
        <f>'법정동(2014.6월말)'!AG39-'법정동(2013년말)'!AG41</f>
        <v>0</v>
      </c>
      <c r="AH37" s="89">
        <f>'법정동(2014.6월말)'!AH39-'법정동(2013년말)'!AH41</f>
        <v>0</v>
      </c>
      <c r="AI37" s="89">
        <f>'법정동(2014.6월말)'!AI39-'법정동(2013년말)'!AI41</f>
        <v>0</v>
      </c>
      <c r="AJ37" s="89">
        <f>'법정동(2014.6월말)'!AJ39-'법정동(2013년말)'!AJ41</f>
        <v>0</v>
      </c>
      <c r="AK37" s="89">
        <f>'법정동(2014.6월말)'!AK39-'법정동(2013년말)'!AK41</f>
        <v>0</v>
      </c>
      <c r="AL37" s="89">
        <f>'법정동(2014.6월말)'!AL39-'법정동(2013년말)'!AL41</f>
        <v>0</v>
      </c>
      <c r="AM37" s="89">
        <f>'법정동(2014.6월말)'!AM39-'법정동(2013년말)'!AM41</f>
        <v>0</v>
      </c>
      <c r="AN37" s="89">
        <f>'법정동(2014.6월말)'!AN39-'법정동(2013년말)'!AN41</f>
        <v>0</v>
      </c>
      <c r="AO37" s="89">
        <f>'법정동(2014.6월말)'!AO39-'법정동(2013년말)'!AO41</f>
        <v>0</v>
      </c>
      <c r="AP37" s="89">
        <f>'법정동(2014.6월말)'!AP39-'법정동(2013년말)'!AP41</f>
        <v>0</v>
      </c>
      <c r="AQ37" s="89">
        <f>'법정동(2014.6월말)'!AQ39-'법정동(2013년말)'!AQ41</f>
        <v>0</v>
      </c>
      <c r="AR37" s="89">
        <f>'법정동(2014.6월말)'!AR39-'법정동(2013년말)'!AR41</f>
        <v>0</v>
      </c>
      <c r="AS37" s="89">
        <f>'법정동(2014.6월말)'!AS39-'법정동(2013년말)'!AS41</f>
        <v>0</v>
      </c>
      <c r="AT37" s="89">
        <f>'법정동(2014.6월말)'!AT39-'법정동(2013년말)'!AT41</f>
        <v>0</v>
      </c>
      <c r="AU37" s="89">
        <f>'법정동(2014.6월말)'!AU39-'법정동(2013년말)'!AU41</f>
        <v>0</v>
      </c>
      <c r="AV37" s="89">
        <f>'법정동(2014.6월말)'!AV39-'법정동(2013년말)'!AV41</f>
        <v>0</v>
      </c>
      <c r="AW37" s="89">
        <f>'법정동(2014.6월말)'!AW39-'법정동(2013년말)'!AW41</f>
        <v>0</v>
      </c>
      <c r="AX37" s="89">
        <f>'법정동(2014.6월말)'!AX39-'법정동(2013년말)'!AX41</f>
        <v>0</v>
      </c>
      <c r="AY37" s="89">
        <f>'법정동(2014.6월말)'!AY39-'법정동(2013년말)'!AY41</f>
        <v>0</v>
      </c>
      <c r="AZ37" s="89">
        <f>'법정동(2014.6월말)'!AZ39-'법정동(2013년말)'!AZ41</f>
        <v>0</v>
      </c>
      <c r="BA37" s="89">
        <f>'법정동(2014.6월말)'!BA39-'법정동(2013년말)'!BA41</f>
        <v>0</v>
      </c>
      <c r="BB37" s="89">
        <f>'법정동(2014.6월말)'!BB39-'법정동(2013년말)'!BB41</f>
        <v>0</v>
      </c>
      <c r="BC37" s="89">
        <f>'법정동(2014.6월말)'!BC39-'법정동(2013년말)'!BC41</f>
        <v>0</v>
      </c>
      <c r="BD37" s="89">
        <f>'법정동(2014.6월말)'!BD39-'법정동(2013년말)'!BD41</f>
        <v>0</v>
      </c>
      <c r="BE37" s="89">
        <f>'법정동(2014.6월말)'!BE39-'법정동(2013년말)'!BE41</f>
        <v>0</v>
      </c>
      <c r="BF37" s="89">
        <f>'법정동(2014.6월말)'!BF39-'법정동(2013년말)'!BF41</f>
        <v>0</v>
      </c>
      <c r="BG37" s="89">
        <f>'법정동(2014.6월말)'!BG39-'법정동(2013년말)'!BG41</f>
        <v>0</v>
      </c>
    </row>
    <row r="38" spans="1:59" s="84" customFormat="1" ht="21.75" customHeight="1">
      <c r="A38" s="88" t="s">
        <v>41</v>
      </c>
      <c r="B38" s="89">
        <f>'법정동(2014.6월말)'!B40-'법정동(2013년말)'!B42</f>
        <v>52</v>
      </c>
      <c r="C38" s="89">
        <f>'법정동(2014.6월말)'!C40-'법정동(2013년말)'!C42</f>
        <v>0</v>
      </c>
      <c r="D38" s="89">
        <f>'법정동(2014.6월말)'!D40-'법정동(2013년말)'!D42</f>
        <v>7760</v>
      </c>
      <c r="E38" s="89">
        <f>'법정동(2014.6월말)'!E40-'법정동(2013년말)'!E42</f>
        <v>3</v>
      </c>
      <c r="F38" s="89">
        <f>'법정동(2014.6월말)'!F40-'법정동(2013년말)'!F42</f>
        <v>-7011</v>
      </c>
      <c r="G38" s="89">
        <f>'법정동(2014.6월말)'!G40-'법정동(2013년말)'!G42</f>
        <v>-4</v>
      </c>
      <c r="H38" s="89">
        <f>'법정동(2014.6월말)'!H40-'법정동(2013년말)'!H42</f>
        <v>0</v>
      </c>
      <c r="I38" s="89">
        <f>'법정동(2014.6월말)'!I40-'법정동(2013년말)'!I42</f>
        <v>0</v>
      </c>
      <c r="J38" s="89">
        <f>'법정동(2014.6월말)'!J40-'법정동(2013년말)'!J42</f>
        <v>0</v>
      </c>
      <c r="K38" s="89">
        <f>'법정동(2014.6월말)'!K40-'법정동(2013년말)'!K42</f>
        <v>0</v>
      </c>
      <c r="L38" s="89">
        <f>'법정동(2014.6월말)'!L40-'법정동(2013년말)'!L42</f>
        <v>-4824</v>
      </c>
      <c r="M38" s="89">
        <f>'법정동(2014.6월말)'!M40-'법정동(2013년말)'!M42</f>
        <v>0</v>
      </c>
      <c r="N38" s="89">
        <f>'법정동(2014.6월말)'!N40-'법정동(2013년말)'!N42</f>
        <v>0</v>
      </c>
      <c r="O38" s="89">
        <f>'법정동(2014.6월말)'!O40-'법정동(2013년말)'!O42</f>
        <v>0</v>
      </c>
      <c r="P38" s="89">
        <f>'법정동(2014.6월말)'!P40-'법정동(2013년말)'!P42</f>
        <v>0</v>
      </c>
      <c r="Q38" s="89">
        <f>'법정동(2014.6월말)'!Q40-'법정동(2013년말)'!Q42</f>
        <v>0</v>
      </c>
      <c r="R38" s="89">
        <f>'법정동(2014.6월말)'!R40-'법정동(2013년말)'!R42</f>
        <v>4121.7000000000698</v>
      </c>
      <c r="S38" s="89">
        <f>'법정동(2014.6월말)'!S40-'법정동(2013년말)'!S42</f>
        <v>-1</v>
      </c>
      <c r="T38" s="89">
        <f>'법정동(2014.6월말)'!T40-'법정동(2013년말)'!T42</f>
        <v>0</v>
      </c>
      <c r="U38" s="89">
        <f>'법정동(2014.6월말)'!U40-'법정동(2013년말)'!U42</f>
        <v>0</v>
      </c>
      <c r="V38" s="89">
        <f>'법정동(2014.6월말)'!V40-'법정동(2013년말)'!V42</f>
        <v>0</v>
      </c>
      <c r="W38" s="89">
        <f>'법정동(2014.6월말)'!W40-'법정동(2013년말)'!W42</f>
        <v>0</v>
      </c>
      <c r="X38" s="89">
        <f>'법정동(2014.6월말)'!X40-'법정동(2013년말)'!X42</f>
        <v>66</v>
      </c>
      <c r="Y38" s="89">
        <f>'법정동(2014.6월말)'!Y40-'법정동(2013년말)'!Y42</f>
        <v>1</v>
      </c>
      <c r="Z38" s="89">
        <f>'법정동(2014.6월말)'!Z40-'법정동(2013년말)'!Z42</f>
        <v>0</v>
      </c>
      <c r="AA38" s="89">
        <f>'법정동(2014.6월말)'!AA40-'법정동(2013년말)'!AA42</f>
        <v>0</v>
      </c>
      <c r="AB38" s="89">
        <f>'법정동(2014.6월말)'!AB40-'법정동(2013년말)'!AB42</f>
        <v>-544</v>
      </c>
      <c r="AC38" s="89">
        <f>'법정동(2014.6월말)'!AC40-'법정동(2013년말)'!AC42</f>
        <v>-1</v>
      </c>
      <c r="AD38" s="89">
        <f>'법정동(2014.6월말)'!AD40-'법정동(2013년말)'!AD42</f>
        <v>483.29999999998836</v>
      </c>
      <c r="AE38" s="89">
        <f>'법정동(2014.6월말)'!AE40-'법정동(2013년말)'!AE42</f>
        <v>2</v>
      </c>
      <c r="AF38" s="89">
        <f>'법정동(2014.6월말)'!AF40-'법정동(2013년말)'!AF42</f>
        <v>0</v>
      </c>
      <c r="AG38" s="89">
        <f>'법정동(2014.6월말)'!AG40-'법정동(2013년말)'!AG42</f>
        <v>0</v>
      </c>
      <c r="AH38" s="89">
        <f>'법정동(2014.6월말)'!AH40-'법정동(2013년말)'!AH42</f>
        <v>0</v>
      </c>
      <c r="AI38" s="89">
        <f>'법정동(2014.6월말)'!AI40-'법정동(2013년말)'!AI42</f>
        <v>0</v>
      </c>
      <c r="AJ38" s="89">
        <f>'법정동(2014.6월말)'!AJ40-'법정동(2013년말)'!AJ42</f>
        <v>0</v>
      </c>
      <c r="AK38" s="89">
        <f>'법정동(2014.6월말)'!AK40-'법정동(2013년말)'!AK42</f>
        <v>0</v>
      </c>
      <c r="AL38" s="89">
        <f>'법정동(2014.6월말)'!AL40-'법정동(2013년말)'!AL42</f>
        <v>0</v>
      </c>
      <c r="AM38" s="89">
        <f>'법정동(2014.6월말)'!AM40-'법정동(2013년말)'!AM42</f>
        <v>0</v>
      </c>
      <c r="AN38" s="89">
        <f>'법정동(2014.6월말)'!AN40-'법정동(2013년말)'!AN42</f>
        <v>0</v>
      </c>
      <c r="AO38" s="89">
        <f>'법정동(2014.6월말)'!AO40-'법정동(2013년말)'!AO42</f>
        <v>0</v>
      </c>
      <c r="AP38" s="89">
        <f>'법정동(2014.6월말)'!AP40-'법정동(2013년말)'!AP42</f>
        <v>0</v>
      </c>
      <c r="AQ38" s="89">
        <f>'법정동(2014.6월말)'!AQ40-'법정동(2013년말)'!AQ42</f>
        <v>0</v>
      </c>
      <c r="AR38" s="89">
        <f>'법정동(2014.6월말)'!AR40-'법정동(2013년말)'!AR42</f>
        <v>0</v>
      </c>
      <c r="AS38" s="89">
        <f>'법정동(2014.6월말)'!AS40-'법정동(2013년말)'!AS42</f>
        <v>0</v>
      </c>
      <c r="AT38" s="89">
        <f>'법정동(2014.6월말)'!AT40-'법정동(2013년말)'!AT42</f>
        <v>0</v>
      </c>
      <c r="AU38" s="89">
        <f>'법정동(2014.6월말)'!AU40-'법정동(2013년말)'!AU42</f>
        <v>0</v>
      </c>
      <c r="AV38" s="89">
        <f>'법정동(2014.6월말)'!AV40-'법정동(2013년말)'!AV42</f>
        <v>0</v>
      </c>
      <c r="AW38" s="89">
        <f>'법정동(2014.6월말)'!AW40-'법정동(2013년말)'!AW42</f>
        <v>0</v>
      </c>
      <c r="AX38" s="89">
        <f>'법정동(2014.6월말)'!AX40-'법정동(2013년말)'!AX42</f>
        <v>0</v>
      </c>
      <c r="AY38" s="89">
        <f>'법정동(2014.6월말)'!AY40-'법정동(2013년말)'!AY42</f>
        <v>0</v>
      </c>
      <c r="AZ38" s="89">
        <f>'법정동(2014.6월말)'!AZ40-'법정동(2013년말)'!AZ42</f>
        <v>0</v>
      </c>
      <c r="BA38" s="89">
        <f>'법정동(2014.6월말)'!BA40-'법정동(2013년말)'!BA42</f>
        <v>0</v>
      </c>
      <c r="BB38" s="89">
        <f>'법정동(2014.6월말)'!BB40-'법정동(2013년말)'!BB42</f>
        <v>0</v>
      </c>
      <c r="BC38" s="89">
        <f>'법정동(2014.6월말)'!BC40-'법정동(2013년말)'!BC42</f>
        <v>0</v>
      </c>
      <c r="BD38" s="89">
        <f>'법정동(2014.6월말)'!BD40-'법정동(2013년말)'!BD42</f>
        <v>0</v>
      </c>
      <c r="BE38" s="89">
        <f>'법정동(2014.6월말)'!BE40-'법정동(2013년말)'!BE42</f>
        <v>0</v>
      </c>
      <c r="BF38" s="89">
        <f>'법정동(2014.6월말)'!BF40-'법정동(2013년말)'!BF42</f>
        <v>0</v>
      </c>
      <c r="BG38" s="89">
        <f>'법정동(2014.6월말)'!BG40-'법정동(2013년말)'!BG42</f>
        <v>0</v>
      </c>
    </row>
    <row r="39" spans="1:59" s="84" customFormat="1" ht="21.75" customHeight="1">
      <c r="A39" s="88" t="s">
        <v>42</v>
      </c>
      <c r="B39" s="89">
        <f>'법정동(2014.6월말)'!B41-'법정동(2013년말)'!B43</f>
        <v>0</v>
      </c>
      <c r="C39" s="89">
        <f>'법정동(2014.6월말)'!C41-'법정동(2013년말)'!C43</f>
        <v>-5</v>
      </c>
      <c r="D39" s="89">
        <f>'법정동(2014.6월말)'!D41-'법정동(2013년말)'!D43</f>
        <v>2547</v>
      </c>
      <c r="E39" s="89">
        <f>'법정동(2014.6월말)'!E41-'법정동(2013년말)'!E43</f>
        <v>2</v>
      </c>
      <c r="F39" s="89">
        <f>'법정동(2014.6월말)'!F41-'법정동(2013년말)'!F43</f>
        <v>-10062</v>
      </c>
      <c r="G39" s="89">
        <f>'법정동(2014.6월말)'!G41-'법정동(2013년말)'!G43</f>
        <v>-14</v>
      </c>
      <c r="H39" s="89">
        <f>'법정동(2014.6월말)'!H41-'법정동(2013년말)'!H43</f>
        <v>0</v>
      </c>
      <c r="I39" s="89">
        <f>'법정동(2014.6월말)'!I41-'법정동(2013년말)'!I43</f>
        <v>0</v>
      </c>
      <c r="J39" s="89">
        <f>'법정동(2014.6월말)'!J41-'법정동(2013년말)'!J43</f>
        <v>0</v>
      </c>
      <c r="K39" s="89">
        <f>'법정동(2014.6월말)'!K41-'법정동(2013년말)'!K43</f>
        <v>0</v>
      </c>
      <c r="L39" s="89">
        <f>'법정동(2014.6월말)'!L41-'법정동(2013년말)'!L43</f>
        <v>0</v>
      </c>
      <c r="M39" s="89">
        <f>'법정동(2014.6월말)'!M41-'법정동(2013년말)'!M43</f>
        <v>0</v>
      </c>
      <c r="N39" s="89">
        <f>'법정동(2014.6월말)'!N41-'법정동(2013년말)'!N43</f>
        <v>0</v>
      </c>
      <c r="O39" s="89">
        <f>'법정동(2014.6월말)'!O41-'법정동(2013년말)'!O43</f>
        <v>0</v>
      </c>
      <c r="P39" s="89">
        <f>'법정동(2014.6월말)'!P41-'법정동(2013년말)'!P43</f>
        <v>0</v>
      </c>
      <c r="Q39" s="89">
        <f>'법정동(2014.6월말)'!Q41-'법정동(2013년말)'!Q43</f>
        <v>0</v>
      </c>
      <c r="R39" s="89">
        <f>'법정동(2014.6월말)'!R41-'법정동(2013년말)'!R43</f>
        <v>-17</v>
      </c>
      <c r="S39" s="89">
        <f>'법정동(2014.6월말)'!S41-'법정동(2013년말)'!S43</f>
        <v>0</v>
      </c>
      <c r="T39" s="89">
        <f>'법정동(2014.6월말)'!T41-'법정동(2013년말)'!T43</f>
        <v>0</v>
      </c>
      <c r="U39" s="89">
        <f>'법정동(2014.6월말)'!U41-'법정동(2013년말)'!U43</f>
        <v>0</v>
      </c>
      <c r="V39" s="89">
        <f>'법정동(2014.6월말)'!V41-'법정동(2013년말)'!V43</f>
        <v>0</v>
      </c>
      <c r="W39" s="89">
        <f>'법정동(2014.6월말)'!W41-'법정동(2013년말)'!W43</f>
        <v>0</v>
      </c>
      <c r="X39" s="89">
        <f>'법정동(2014.6월말)'!X41-'법정동(2013년말)'!X43</f>
        <v>596</v>
      </c>
      <c r="Y39" s="89">
        <f>'법정동(2014.6월말)'!Y41-'법정동(2013년말)'!Y43</f>
        <v>-1</v>
      </c>
      <c r="Z39" s="89">
        <f>'법정동(2014.6월말)'!Z41-'법정동(2013년말)'!Z43</f>
        <v>0</v>
      </c>
      <c r="AA39" s="89">
        <f>'법정동(2014.6월말)'!AA41-'법정동(2013년말)'!AA43</f>
        <v>0</v>
      </c>
      <c r="AB39" s="89">
        <f>'법정동(2014.6월말)'!AB41-'법정동(2013년말)'!AB43</f>
        <v>4327</v>
      </c>
      <c r="AC39" s="89">
        <f>'법정동(2014.6월말)'!AC41-'법정동(2013년말)'!AC43</f>
        <v>2</v>
      </c>
      <c r="AD39" s="89">
        <f>'법정동(2014.6월말)'!AD41-'법정동(2013년말)'!AD43</f>
        <v>40</v>
      </c>
      <c r="AE39" s="89">
        <f>'법정동(2014.6월말)'!AE41-'법정동(2013년말)'!AE43</f>
        <v>2</v>
      </c>
      <c r="AF39" s="89">
        <f>'법정동(2014.6월말)'!AF41-'법정동(2013년말)'!AF43</f>
        <v>0</v>
      </c>
      <c r="AG39" s="89">
        <f>'법정동(2014.6월말)'!AG41-'법정동(2013년말)'!AG43</f>
        <v>0</v>
      </c>
      <c r="AH39" s="89">
        <f>'법정동(2014.6월말)'!AH41-'법정동(2013년말)'!AH43</f>
        <v>0</v>
      </c>
      <c r="AI39" s="89">
        <f>'법정동(2014.6월말)'!AI41-'법정동(2013년말)'!AI43</f>
        <v>0</v>
      </c>
      <c r="AJ39" s="89">
        <f>'법정동(2014.6월말)'!AJ41-'법정동(2013년말)'!AJ43</f>
        <v>-377</v>
      </c>
      <c r="AK39" s="89">
        <f>'법정동(2014.6월말)'!AK41-'법정동(2013년말)'!AK43</f>
        <v>-1</v>
      </c>
      <c r="AL39" s="89">
        <f>'법정동(2014.6월말)'!AL41-'법정동(2013년말)'!AL43</f>
        <v>0</v>
      </c>
      <c r="AM39" s="89">
        <f>'법정동(2014.6월말)'!AM41-'법정동(2013년말)'!AM43</f>
        <v>0</v>
      </c>
      <c r="AN39" s="89">
        <f>'법정동(2014.6월말)'!AN41-'법정동(2013년말)'!AN43</f>
        <v>0</v>
      </c>
      <c r="AO39" s="89">
        <f>'법정동(2014.6월말)'!AO41-'법정동(2013년말)'!AO43</f>
        <v>0</v>
      </c>
      <c r="AP39" s="89">
        <f>'법정동(2014.6월말)'!AP41-'법정동(2013년말)'!AP43</f>
        <v>0</v>
      </c>
      <c r="AQ39" s="89">
        <f>'법정동(2014.6월말)'!AQ41-'법정동(2013년말)'!AQ43</f>
        <v>0</v>
      </c>
      <c r="AR39" s="89">
        <f>'법정동(2014.6월말)'!AR41-'법정동(2013년말)'!AR43</f>
        <v>0</v>
      </c>
      <c r="AS39" s="89">
        <f>'법정동(2014.6월말)'!AS41-'법정동(2013년말)'!AS43</f>
        <v>0</v>
      </c>
      <c r="AT39" s="89">
        <f>'법정동(2014.6월말)'!AT41-'법정동(2013년말)'!AT43</f>
        <v>0</v>
      </c>
      <c r="AU39" s="89">
        <f>'법정동(2014.6월말)'!AU41-'법정동(2013년말)'!AU43</f>
        <v>0</v>
      </c>
      <c r="AV39" s="89">
        <f>'법정동(2014.6월말)'!AV41-'법정동(2013년말)'!AV43</f>
        <v>0</v>
      </c>
      <c r="AW39" s="89">
        <f>'법정동(2014.6월말)'!AW41-'법정동(2013년말)'!AW43</f>
        <v>0</v>
      </c>
      <c r="AX39" s="89">
        <f>'법정동(2014.6월말)'!AX41-'법정동(2013년말)'!AX43</f>
        <v>0</v>
      </c>
      <c r="AY39" s="89">
        <f>'법정동(2014.6월말)'!AY41-'법정동(2013년말)'!AY43</f>
        <v>0</v>
      </c>
      <c r="AZ39" s="89">
        <f>'법정동(2014.6월말)'!AZ41-'법정동(2013년말)'!AZ43</f>
        <v>0</v>
      </c>
      <c r="BA39" s="89">
        <f>'법정동(2014.6월말)'!BA41-'법정동(2013년말)'!BA43</f>
        <v>0</v>
      </c>
      <c r="BB39" s="89">
        <f>'법정동(2014.6월말)'!BB41-'법정동(2013년말)'!BB43</f>
        <v>0</v>
      </c>
      <c r="BC39" s="89">
        <f>'법정동(2014.6월말)'!BC41-'법정동(2013년말)'!BC43</f>
        <v>0</v>
      </c>
      <c r="BD39" s="89">
        <f>'법정동(2014.6월말)'!BD41-'법정동(2013년말)'!BD43</f>
        <v>0</v>
      </c>
      <c r="BE39" s="89">
        <f>'법정동(2014.6월말)'!BE41-'법정동(2013년말)'!BE43</f>
        <v>0</v>
      </c>
      <c r="BF39" s="89">
        <f>'법정동(2014.6월말)'!BF41-'법정동(2013년말)'!BF43</f>
        <v>2946</v>
      </c>
      <c r="BG39" s="89">
        <f>'법정동(2014.6월말)'!BG41-'법정동(2013년말)'!BG43</f>
        <v>5</v>
      </c>
    </row>
    <row r="40" spans="1:59" s="84" customFormat="1" ht="21.75" customHeight="1">
      <c r="A40" s="88" t="s">
        <v>43</v>
      </c>
      <c r="B40" s="89">
        <f>'법정동(2014.6월말)'!B42-'법정동(2013년말)'!B44</f>
        <v>350.99999999953434</v>
      </c>
      <c r="C40" s="89">
        <f>'법정동(2014.6월말)'!C42-'법정동(2013년말)'!C44</f>
        <v>5</v>
      </c>
      <c r="D40" s="89">
        <f>'법정동(2014.6월말)'!D42-'법정동(2013년말)'!D44</f>
        <v>103</v>
      </c>
      <c r="E40" s="89">
        <f>'법정동(2014.6월말)'!E42-'법정동(2013년말)'!E44</f>
        <v>0</v>
      </c>
      <c r="F40" s="89">
        <f>'법정동(2014.6월말)'!F42-'법정동(2013년말)'!F44</f>
        <v>-1286</v>
      </c>
      <c r="G40" s="89">
        <f>'법정동(2014.6월말)'!G42-'법정동(2013년말)'!G44</f>
        <v>-5</v>
      </c>
      <c r="H40" s="89">
        <f>'법정동(2014.6월말)'!H42-'법정동(2013년말)'!H44</f>
        <v>0</v>
      </c>
      <c r="I40" s="89">
        <f>'법정동(2014.6월말)'!I42-'법정동(2013년말)'!I44</f>
        <v>0</v>
      </c>
      <c r="J40" s="89">
        <f>'법정동(2014.6월말)'!J42-'법정동(2013년말)'!J44</f>
        <v>0</v>
      </c>
      <c r="K40" s="89">
        <f>'법정동(2014.6월말)'!K42-'법정동(2013년말)'!K44</f>
        <v>0</v>
      </c>
      <c r="L40" s="89">
        <f>'법정동(2014.6월말)'!L42-'법정동(2013년말)'!L44</f>
        <v>-32091</v>
      </c>
      <c r="M40" s="89">
        <f>'법정동(2014.6월말)'!M42-'법정동(2013년말)'!M44</f>
        <v>-1</v>
      </c>
      <c r="N40" s="89">
        <f>'법정동(2014.6월말)'!N42-'법정동(2013년말)'!N44</f>
        <v>0</v>
      </c>
      <c r="O40" s="89">
        <f>'법정동(2014.6월말)'!O42-'법정동(2013년말)'!O44</f>
        <v>0</v>
      </c>
      <c r="P40" s="89">
        <f>'법정동(2014.6월말)'!P42-'법정동(2013년말)'!P44</f>
        <v>0</v>
      </c>
      <c r="Q40" s="89">
        <f>'법정동(2014.6월말)'!Q42-'법정동(2013년말)'!Q44</f>
        <v>0</v>
      </c>
      <c r="R40" s="89">
        <f>'법정동(2014.6월말)'!R42-'법정동(2013년말)'!R44</f>
        <v>340</v>
      </c>
      <c r="S40" s="89">
        <f>'법정동(2014.6월말)'!S42-'법정동(2013년말)'!S44</f>
        <v>3</v>
      </c>
      <c r="T40" s="89">
        <f>'법정동(2014.6월말)'!T42-'법정동(2013년말)'!T44</f>
        <v>307</v>
      </c>
      <c r="U40" s="89">
        <f>'법정동(2014.6월말)'!U42-'법정동(2013년말)'!U44</f>
        <v>1</v>
      </c>
      <c r="V40" s="89">
        <f>'법정동(2014.6월말)'!V42-'법정동(2013년말)'!V44</f>
        <v>0</v>
      </c>
      <c r="W40" s="89">
        <f>'법정동(2014.6월말)'!W42-'법정동(2013년말)'!W44</f>
        <v>0</v>
      </c>
      <c r="X40" s="89">
        <f>'법정동(2014.6월말)'!X42-'법정동(2013년말)'!X44</f>
        <v>0</v>
      </c>
      <c r="Y40" s="89">
        <f>'법정동(2014.6월말)'!Y42-'법정동(2013년말)'!Y44</f>
        <v>0</v>
      </c>
      <c r="Z40" s="89">
        <f>'법정동(2014.6월말)'!Z42-'법정동(2013년말)'!Z44</f>
        <v>0</v>
      </c>
      <c r="AA40" s="89">
        <f>'법정동(2014.6월말)'!AA42-'법정동(2013년말)'!AA44</f>
        <v>0</v>
      </c>
      <c r="AB40" s="89">
        <f>'법정동(2014.6월말)'!AB42-'법정동(2013년말)'!AB44</f>
        <v>0</v>
      </c>
      <c r="AC40" s="89">
        <f>'법정동(2014.6월말)'!AC42-'법정동(2013년말)'!AC44</f>
        <v>-1</v>
      </c>
      <c r="AD40" s="89">
        <f>'법정동(2014.6월말)'!AD42-'법정동(2013년말)'!AD44</f>
        <v>-121</v>
      </c>
      <c r="AE40" s="89">
        <f>'법정동(2014.6월말)'!AE42-'법정동(2013년말)'!AE44</f>
        <v>3</v>
      </c>
      <c r="AF40" s="89">
        <f>'법정동(2014.6월말)'!AF42-'법정동(2013년말)'!AF44</f>
        <v>0</v>
      </c>
      <c r="AG40" s="89">
        <f>'법정동(2014.6월말)'!AG42-'법정동(2013년말)'!AG44</f>
        <v>0</v>
      </c>
      <c r="AH40" s="89">
        <f>'법정동(2014.6월말)'!AH42-'법정동(2013년말)'!AH44</f>
        <v>0</v>
      </c>
      <c r="AI40" s="89">
        <f>'법정동(2014.6월말)'!AI42-'법정동(2013년말)'!AI44</f>
        <v>0</v>
      </c>
      <c r="AJ40" s="89">
        <f>'법정동(2014.6월말)'!AJ42-'법정동(2013년말)'!AJ44</f>
        <v>0</v>
      </c>
      <c r="AK40" s="89">
        <f>'법정동(2014.6월말)'!AK42-'법정동(2013년말)'!AK44</f>
        <v>0</v>
      </c>
      <c r="AL40" s="89">
        <f>'법정동(2014.6월말)'!AL42-'법정동(2013년말)'!AL44</f>
        <v>0</v>
      </c>
      <c r="AM40" s="89">
        <f>'법정동(2014.6월말)'!AM42-'법정동(2013년말)'!AM44</f>
        <v>0</v>
      </c>
      <c r="AN40" s="89">
        <f>'법정동(2014.6월말)'!AN42-'법정동(2013년말)'!AN44</f>
        <v>0</v>
      </c>
      <c r="AO40" s="89">
        <f>'법정동(2014.6월말)'!AO42-'법정동(2013년말)'!AO44</f>
        <v>0</v>
      </c>
      <c r="AP40" s="89">
        <f>'법정동(2014.6월말)'!AP42-'법정동(2013년말)'!AP44</f>
        <v>0</v>
      </c>
      <c r="AQ40" s="89">
        <f>'법정동(2014.6월말)'!AQ42-'법정동(2013년말)'!AQ44</f>
        <v>0</v>
      </c>
      <c r="AR40" s="89">
        <f>'법정동(2014.6월말)'!AR42-'법정동(2013년말)'!AR44</f>
        <v>0</v>
      </c>
      <c r="AS40" s="89">
        <f>'법정동(2014.6월말)'!AS42-'법정동(2013년말)'!AS44</f>
        <v>0</v>
      </c>
      <c r="AT40" s="89">
        <f>'법정동(2014.6월말)'!AT42-'법정동(2013년말)'!AT44</f>
        <v>0</v>
      </c>
      <c r="AU40" s="89">
        <f>'법정동(2014.6월말)'!AU42-'법정동(2013년말)'!AU44</f>
        <v>0</v>
      </c>
      <c r="AV40" s="89">
        <f>'법정동(2014.6월말)'!AV42-'법정동(2013년말)'!AV44</f>
        <v>28326</v>
      </c>
      <c r="AW40" s="89">
        <f>'법정동(2014.6월말)'!AW42-'법정동(2013년말)'!AW44</f>
        <v>3</v>
      </c>
      <c r="AX40" s="89">
        <f>'법정동(2014.6월말)'!AX42-'법정동(2013년말)'!AX44</f>
        <v>0</v>
      </c>
      <c r="AY40" s="89">
        <f>'법정동(2014.6월말)'!AY42-'법정동(2013년말)'!AY44</f>
        <v>0</v>
      </c>
      <c r="AZ40" s="89">
        <f>'법정동(2014.6월말)'!AZ42-'법정동(2013년말)'!AZ44</f>
        <v>0</v>
      </c>
      <c r="BA40" s="89">
        <f>'법정동(2014.6월말)'!BA42-'법정동(2013년말)'!BA44</f>
        <v>0</v>
      </c>
      <c r="BB40" s="89">
        <f>'법정동(2014.6월말)'!BB42-'법정동(2013년말)'!BB44</f>
        <v>0</v>
      </c>
      <c r="BC40" s="89">
        <f>'법정동(2014.6월말)'!BC42-'법정동(2013년말)'!BC44</f>
        <v>0</v>
      </c>
      <c r="BD40" s="89">
        <f>'법정동(2014.6월말)'!BD42-'법정동(2013년말)'!BD44</f>
        <v>0</v>
      </c>
      <c r="BE40" s="89">
        <f>'법정동(2014.6월말)'!BE42-'법정동(2013년말)'!BE44</f>
        <v>0</v>
      </c>
      <c r="BF40" s="89">
        <f>'법정동(2014.6월말)'!BF42-'법정동(2013년말)'!BF44</f>
        <v>4773</v>
      </c>
      <c r="BG40" s="89">
        <f>'법정동(2014.6월말)'!BG42-'법정동(2013년말)'!BG44</f>
        <v>2</v>
      </c>
    </row>
    <row r="41" spans="1:59" s="84" customFormat="1" ht="21.75" customHeight="1">
      <c r="A41" s="88" t="s">
        <v>44</v>
      </c>
      <c r="B41" s="89">
        <f>'법정동(2014.6월말)'!B43-'법정동(2013년말)'!B45</f>
        <v>-192.29999999981374</v>
      </c>
      <c r="C41" s="89">
        <f>'법정동(2014.6월말)'!C43-'법정동(2013년말)'!C45</f>
        <v>-98</v>
      </c>
      <c r="D41" s="89">
        <f>'법정동(2014.6월말)'!D43-'법정동(2013년말)'!D45</f>
        <v>-37322</v>
      </c>
      <c r="E41" s="89">
        <f>'법정동(2014.6월말)'!E43-'법정동(2013년말)'!E45</f>
        <v>-51</v>
      </c>
      <c r="F41" s="89">
        <f>'법정동(2014.6월말)'!F43-'법정동(2013년말)'!F45</f>
        <v>-20523</v>
      </c>
      <c r="G41" s="89">
        <f>'법정동(2014.6월말)'!G43-'법정동(2013년말)'!G45</f>
        <v>-11</v>
      </c>
      <c r="H41" s="89">
        <f>'법정동(2014.6월말)'!H43-'법정동(2013년말)'!H45</f>
        <v>0</v>
      </c>
      <c r="I41" s="89">
        <f>'법정동(2014.6월말)'!I43-'법정동(2013년말)'!I45</f>
        <v>0</v>
      </c>
      <c r="J41" s="89">
        <f>'법정동(2014.6월말)'!J43-'법정동(2013년말)'!J45</f>
        <v>-875</v>
      </c>
      <c r="K41" s="89">
        <f>'법정동(2014.6월말)'!K43-'법정동(2013년말)'!K45</f>
        <v>-1</v>
      </c>
      <c r="L41" s="89">
        <f>'법정동(2014.6월말)'!L43-'법정동(2013년말)'!L45</f>
        <v>0</v>
      </c>
      <c r="M41" s="89">
        <f>'법정동(2014.6월말)'!M43-'법정동(2013년말)'!M45</f>
        <v>1</v>
      </c>
      <c r="N41" s="89">
        <f>'법정동(2014.6월말)'!N43-'법정동(2013년말)'!N45</f>
        <v>0</v>
      </c>
      <c r="O41" s="89">
        <f>'법정동(2014.6월말)'!O43-'법정동(2013년말)'!O45</f>
        <v>0</v>
      </c>
      <c r="P41" s="89">
        <f>'법정동(2014.6월말)'!P43-'법정동(2013년말)'!P45</f>
        <v>0</v>
      </c>
      <c r="Q41" s="89">
        <f>'법정동(2014.6월말)'!Q43-'법정동(2013년말)'!Q45</f>
        <v>0</v>
      </c>
      <c r="R41" s="89">
        <f>'법정동(2014.6월말)'!R43-'법정동(2013년말)'!R45</f>
        <v>138</v>
      </c>
      <c r="S41" s="89">
        <f>'법정동(2014.6월말)'!S43-'법정동(2013년말)'!S45</f>
        <v>-10</v>
      </c>
      <c r="T41" s="89">
        <f>'법정동(2014.6월말)'!T43-'법정동(2013년말)'!T45</f>
        <v>10612.899999999994</v>
      </c>
      <c r="U41" s="89">
        <f>'법정동(2014.6월말)'!U43-'법정동(2013년말)'!U45</f>
        <v>2</v>
      </c>
      <c r="V41" s="89">
        <f>'법정동(2014.6월말)'!V43-'법정동(2013년말)'!V45</f>
        <v>0</v>
      </c>
      <c r="W41" s="89">
        <f>'법정동(2014.6월말)'!W43-'법정동(2013년말)'!W45</f>
        <v>0</v>
      </c>
      <c r="X41" s="89">
        <f>'법정동(2014.6월말)'!X43-'법정동(2013년말)'!X45</f>
        <v>45759.9</v>
      </c>
      <c r="Y41" s="89">
        <f>'법정동(2014.6월말)'!Y43-'법정동(2013년말)'!Y45</f>
        <v>1</v>
      </c>
      <c r="Z41" s="89">
        <f>'법정동(2014.6월말)'!Z43-'법정동(2013년말)'!Z45</f>
        <v>0</v>
      </c>
      <c r="AA41" s="89">
        <f>'법정동(2014.6월말)'!AA43-'법정동(2013년말)'!AA45</f>
        <v>0</v>
      </c>
      <c r="AB41" s="89">
        <f>'법정동(2014.6월말)'!AB43-'법정동(2013년말)'!AB45</f>
        <v>810</v>
      </c>
      <c r="AC41" s="89">
        <f>'법정동(2014.6월말)'!AC43-'법정동(2013년말)'!AC45</f>
        <v>1</v>
      </c>
      <c r="AD41" s="89">
        <f>'법정동(2014.6월말)'!AD43-'법정동(2013년말)'!AD45</f>
        <v>723.90000000002328</v>
      </c>
      <c r="AE41" s="89">
        <f>'법정동(2014.6월말)'!AE43-'법정동(2013년말)'!AE45</f>
        <v>-28</v>
      </c>
      <c r="AF41" s="89">
        <f>'법정동(2014.6월말)'!AF43-'법정동(2013년말)'!AF45</f>
        <v>0</v>
      </c>
      <c r="AG41" s="89">
        <f>'법정동(2014.6월말)'!AG43-'법정동(2013년말)'!AG45</f>
        <v>0</v>
      </c>
      <c r="AH41" s="89">
        <f>'법정동(2014.6월말)'!AH43-'법정동(2013년말)'!AH45</f>
        <v>0</v>
      </c>
      <c r="AI41" s="89">
        <f>'법정동(2014.6월말)'!AI43-'법정동(2013년말)'!AI45</f>
        <v>0</v>
      </c>
      <c r="AJ41" s="89">
        <f>'법정동(2014.6월말)'!AJ43-'법정동(2013년말)'!AJ45</f>
        <v>0</v>
      </c>
      <c r="AK41" s="89">
        <f>'법정동(2014.6월말)'!AK43-'법정동(2013년말)'!AK45</f>
        <v>0</v>
      </c>
      <c r="AL41" s="89">
        <f>'법정동(2014.6월말)'!AL43-'법정동(2013년말)'!AL45</f>
        <v>0</v>
      </c>
      <c r="AM41" s="89">
        <f>'법정동(2014.6월말)'!AM43-'법정동(2013년말)'!AM45</f>
        <v>0</v>
      </c>
      <c r="AN41" s="89">
        <f>'법정동(2014.6월말)'!AN43-'법정동(2013년말)'!AN45</f>
        <v>0</v>
      </c>
      <c r="AO41" s="89">
        <f>'법정동(2014.6월말)'!AO43-'법정동(2013년말)'!AO45</f>
        <v>0</v>
      </c>
      <c r="AP41" s="89">
        <f>'법정동(2014.6월말)'!AP43-'법정동(2013년말)'!AP45</f>
        <v>0</v>
      </c>
      <c r="AQ41" s="89">
        <f>'법정동(2014.6월말)'!AQ43-'법정동(2013년말)'!AQ45</f>
        <v>0</v>
      </c>
      <c r="AR41" s="89">
        <f>'법정동(2014.6월말)'!AR43-'법정동(2013년말)'!AR45</f>
        <v>0</v>
      </c>
      <c r="AS41" s="89">
        <f>'법정동(2014.6월말)'!AS43-'법정동(2013년말)'!AS45</f>
        <v>0</v>
      </c>
      <c r="AT41" s="89">
        <f>'법정동(2014.6월말)'!AT43-'법정동(2013년말)'!AT45</f>
        <v>0</v>
      </c>
      <c r="AU41" s="89">
        <f>'법정동(2014.6월말)'!AU43-'법정동(2013년말)'!AU45</f>
        <v>0</v>
      </c>
      <c r="AV41" s="89">
        <f>'법정동(2014.6월말)'!AV43-'법정동(2013년말)'!AV45</f>
        <v>0</v>
      </c>
      <c r="AW41" s="89">
        <f>'법정동(2014.6월말)'!AW43-'법정동(2013년말)'!AW45</f>
        <v>0</v>
      </c>
      <c r="AX41" s="89">
        <f>'법정동(2014.6월말)'!AX43-'법정동(2013년말)'!AX45</f>
        <v>0</v>
      </c>
      <c r="AY41" s="89">
        <f>'법정동(2014.6월말)'!AY43-'법정동(2013년말)'!AY45</f>
        <v>0</v>
      </c>
      <c r="AZ41" s="89">
        <f>'법정동(2014.6월말)'!AZ43-'법정동(2013년말)'!AZ45</f>
        <v>0</v>
      </c>
      <c r="BA41" s="89">
        <f>'법정동(2014.6월말)'!BA43-'법정동(2013년말)'!BA45</f>
        <v>0</v>
      </c>
      <c r="BB41" s="89">
        <f>'법정동(2014.6월말)'!BB43-'법정동(2013년말)'!BB45</f>
        <v>0</v>
      </c>
      <c r="BC41" s="89">
        <f>'법정동(2014.6월말)'!BC43-'법정동(2013년말)'!BC45</f>
        <v>0</v>
      </c>
      <c r="BD41" s="89">
        <f>'법정동(2014.6월말)'!BD43-'법정동(2013년말)'!BD45</f>
        <v>0</v>
      </c>
      <c r="BE41" s="89">
        <f>'법정동(2014.6월말)'!BE43-'법정동(2013년말)'!BE45</f>
        <v>0</v>
      </c>
      <c r="BF41" s="89">
        <f>'법정동(2014.6월말)'!BF43-'법정동(2013년말)'!BF45</f>
        <v>483</v>
      </c>
      <c r="BG41" s="89">
        <f>'법정동(2014.6월말)'!BG43-'법정동(2013년말)'!BG45</f>
        <v>-2</v>
      </c>
    </row>
    <row r="42" spans="1:59" s="84" customFormat="1" ht="21.75" customHeight="1">
      <c r="A42" s="88" t="s">
        <v>45</v>
      </c>
      <c r="B42" s="89">
        <f>'법정동(2014.6월말)'!B44-'법정동(2013년말)'!B46</f>
        <v>903</v>
      </c>
      <c r="C42" s="89">
        <f>'법정동(2014.6월말)'!C44-'법정동(2013년말)'!C46</f>
        <v>17</v>
      </c>
      <c r="D42" s="89">
        <f>'법정동(2014.6월말)'!D44-'법정동(2013년말)'!D46</f>
        <v>-1076</v>
      </c>
      <c r="E42" s="89">
        <f>'법정동(2014.6월말)'!E44-'법정동(2013년말)'!E46</f>
        <v>1</v>
      </c>
      <c r="F42" s="89">
        <f>'법정동(2014.6월말)'!F44-'법정동(2013년말)'!F46</f>
        <v>-522</v>
      </c>
      <c r="G42" s="89">
        <f>'법정동(2014.6월말)'!G44-'법정동(2013년말)'!G46</f>
        <v>1</v>
      </c>
      <c r="H42" s="89">
        <f>'법정동(2014.6월말)'!H44-'법정동(2013년말)'!H46</f>
        <v>0</v>
      </c>
      <c r="I42" s="89">
        <f>'법정동(2014.6월말)'!I44-'법정동(2013년말)'!I46</f>
        <v>0</v>
      </c>
      <c r="J42" s="89">
        <f>'법정동(2014.6월말)'!J44-'법정동(2013년말)'!J46</f>
        <v>0</v>
      </c>
      <c r="K42" s="89">
        <f>'법정동(2014.6월말)'!K44-'법정동(2013년말)'!K46</f>
        <v>0</v>
      </c>
      <c r="L42" s="89">
        <f>'법정동(2014.6월말)'!L44-'법정동(2013년말)'!L46</f>
        <v>719</v>
      </c>
      <c r="M42" s="89">
        <f>'법정동(2014.6월말)'!M44-'법정동(2013년말)'!M46</f>
        <v>5</v>
      </c>
      <c r="N42" s="89">
        <f>'법정동(2014.6월말)'!N44-'법정동(2013년말)'!N46</f>
        <v>0</v>
      </c>
      <c r="O42" s="89">
        <f>'법정동(2014.6월말)'!O44-'법정동(2013년말)'!O46</f>
        <v>0</v>
      </c>
      <c r="P42" s="89">
        <f>'법정동(2014.6월말)'!P44-'법정동(2013년말)'!P46</f>
        <v>0</v>
      </c>
      <c r="Q42" s="89">
        <f>'법정동(2014.6월말)'!Q44-'법정동(2013년말)'!Q46</f>
        <v>0</v>
      </c>
      <c r="R42" s="89">
        <f>'법정동(2014.6월말)'!R44-'법정동(2013년말)'!R46</f>
        <v>1337</v>
      </c>
      <c r="S42" s="89">
        <f>'법정동(2014.6월말)'!S44-'법정동(2013년말)'!S46</f>
        <v>5</v>
      </c>
      <c r="T42" s="89">
        <f>'법정동(2014.6월말)'!T44-'법정동(2013년말)'!T46</f>
        <v>373</v>
      </c>
      <c r="U42" s="89">
        <f>'법정동(2014.6월말)'!U44-'법정동(2013년말)'!U46</f>
        <v>1</v>
      </c>
      <c r="V42" s="89">
        <f>'법정동(2014.6월말)'!V44-'법정동(2013년말)'!V46</f>
        <v>0</v>
      </c>
      <c r="W42" s="89">
        <f>'법정동(2014.6월말)'!W44-'법정동(2013년말)'!W46</f>
        <v>0</v>
      </c>
      <c r="X42" s="89">
        <f>'법정동(2014.6월말)'!X44-'법정동(2013년말)'!X46</f>
        <v>0</v>
      </c>
      <c r="Y42" s="89">
        <f>'법정동(2014.6월말)'!Y44-'법정동(2013년말)'!Y46</f>
        <v>0</v>
      </c>
      <c r="Z42" s="89">
        <f>'법정동(2014.6월말)'!Z44-'법정동(2013년말)'!Z46</f>
        <v>0</v>
      </c>
      <c r="AA42" s="89">
        <f>'법정동(2014.6월말)'!AA44-'법정동(2013년말)'!AA46</f>
        <v>0</v>
      </c>
      <c r="AB42" s="89">
        <f>'법정동(2014.6월말)'!AB44-'법정동(2013년말)'!AB46</f>
        <v>0</v>
      </c>
      <c r="AC42" s="89">
        <f>'법정동(2014.6월말)'!AC44-'법정동(2013년말)'!AC46</f>
        <v>0</v>
      </c>
      <c r="AD42" s="89">
        <f>'법정동(2014.6월말)'!AD44-'법정동(2013년말)'!AD46</f>
        <v>72</v>
      </c>
      <c r="AE42" s="89">
        <f>'법정동(2014.6월말)'!AE44-'법정동(2013년말)'!AE46</f>
        <v>3</v>
      </c>
      <c r="AF42" s="89">
        <f>'법정동(2014.6월말)'!AF44-'법정동(2013년말)'!AF46</f>
        <v>0</v>
      </c>
      <c r="AG42" s="89">
        <f>'법정동(2014.6월말)'!AG44-'법정동(2013년말)'!AG46</f>
        <v>0</v>
      </c>
      <c r="AH42" s="89">
        <f>'법정동(2014.6월말)'!AH44-'법정동(2013년말)'!AH46</f>
        <v>0</v>
      </c>
      <c r="AI42" s="89">
        <f>'법정동(2014.6월말)'!AI44-'법정동(2013년말)'!AI46</f>
        <v>0</v>
      </c>
      <c r="AJ42" s="89">
        <f>'법정동(2014.6월말)'!AJ44-'법정동(2013년말)'!AJ46</f>
        <v>0</v>
      </c>
      <c r="AK42" s="89">
        <f>'법정동(2014.6월말)'!AK44-'법정동(2013년말)'!AK46</f>
        <v>0</v>
      </c>
      <c r="AL42" s="89">
        <f>'법정동(2014.6월말)'!AL44-'법정동(2013년말)'!AL46</f>
        <v>0</v>
      </c>
      <c r="AM42" s="89">
        <f>'법정동(2014.6월말)'!AM44-'법정동(2013년말)'!AM46</f>
        <v>0</v>
      </c>
      <c r="AN42" s="89">
        <f>'법정동(2014.6월말)'!AN44-'법정동(2013년말)'!AN46</f>
        <v>0</v>
      </c>
      <c r="AO42" s="89">
        <f>'법정동(2014.6월말)'!AO44-'법정동(2013년말)'!AO46</f>
        <v>0</v>
      </c>
      <c r="AP42" s="89">
        <f>'법정동(2014.6월말)'!AP44-'법정동(2013년말)'!AP46</f>
        <v>0</v>
      </c>
      <c r="AQ42" s="89">
        <f>'법정동(2014.6월말)'!AQ44-'법정동(2013년말)'!AQ46</f>
        <v>0</v>
      </c>
      <c r="AR42" s="89">
        <f>'법정동(2014.6월말)'!AR44-'법정동(2013년말)'!AR46</f>
        <v>0</v>
      </c>
      <c r="AS42" s="89">
        <f>'법정동(2014.6월말)'!AS44-'법정동(2013년말)'!AS46</f>
        <v>0</v>
      </c>
      <c r="AT42" s="89">
        <f>'법정동(2014.6월말)'!AT44-'법정동(2013년말)'!AT46</f>
        <v>0</v>
      </c>
      <c r="AU42" s="89">
        <f>'법정동(2014.6월말)'!AU44-'법정동(2013년말)'!AU46</f>
        <v>0</v>
      </c>
      <c r="AV42" s="89">
        <f>'법정동(2014.6월말)'!AV44-'법정동(2013년말)'!AV46</f>
        <v>0</v>
      </c>
      <c r="AW42" s="89">
        <f>'법정동(2014.6월말)'!AW44-'법정동(2013년말)'!AW46</f>
        <v>0</v>
      </c>
      <c r="AX42" s="89">
        <f>'법정동(2014.6월말)'!AX44-'법정동(2013년말)'!AX46</f>
        <v>0</v>
      </c>
      <c r="AY42" s="89">
        <f>'법정동(2014.6월말)'!AY44-'법정동(2013년말)'!AY46</f>
        <v>0</v>
      </c>
      <c r="AZ42" s="89">
        <f>'법정동(2014.6월말)'!AZ44-'법정동(2013년말)'!AZ46</f>
        <v>0</v>
      </c>
      <c r="BA42" s="89">
        <f>'법정동(2014.6월말)'!BA44-'법정동(2013년말)'!BA46</f>
        <v>0</v>
      </c>
      <c r="BB42" s="89">
        <f>'법정동(2014.6월말)'!BB44-'법정동(2013년말)'!BB46</f>
        <v>0</v>
      </c>
      <c r="BC42" s="89">
        <f>'법정동(2014.6월말)'!BC44-'법정동(2013년말)'!BC46</f>
        <v>0</v>
      </c>
      <c r="BD42" s="89">
        <f>'법정동(2014.6월말)'!BD44-'법정동(2013년말)'!BD46</f>
        <v>0</v>
      </c>
      <c r="BE42" s="89">
        <f>'법정동(2014.6월말)'!BE44-'법정동(2013년말)'!BE46</f>
        <v>0</v>
      </c>
      <c r="BF42" s="89">
        <f>'법정동(2014.6월말)'!BF44-'법정동(2013년말)'!BF46</f>
        <v>0</v>
      </c>
      <c r="BG42" s="89">
        <f>'법정동(2014.6월말)'!BG44-'법정동(2013년말)'!BG46</f>
        <v>1</v>
      </c>
    </row>
    <row r="43" spans="1:59" s="84" customFormat="1" ht="21.75" customHeight="1">
      <c r="A43" s="88" t="s">
        <v>46</v>
      </c>
      <c r="B43" s="89">
        <f>'법정동(2014.6월말)'!B45-'법정동(2013년말)'!B47</f>
        <v>0</v>
      </c>
      <c r="C43" s="89">
        <f>'법정동(2014.6월말)'!C45-'법정동(2013년말)'!C47</f>
        <v>1</v>
      </c>
      <c r="D43" s="89">
        <f>'법정동(2014.6월말)'!D45-'법정동(2013년말)'!D47</f>
        <v>-475</v>
      </c>
      <c r="E43" s="89">
        <f>'법정동(2014.6월말)'!E45-'법정동(2013년말)'!E47</f>
        <v>-1</v>
      </c>
      <c r="F43" s="89">
        <f>'법정동(2014.6월말)'!F45-'법정동(2013년말)'!F47</f>
        <v>-11197</v>
      </c>
      <c r="G43" s="89">
        <f>'법정동(2014.6월말)'!G45-'법정동(2013년말)'!G47</f>
        <v>-7</v>
      </c>
      <c r="H43" s="89">
        <f>'법정동(2014.6월말)'!H45-'법정동(2013년말)'!H47</f>
        <v>0</v>
      </c>
      <c r="I43" s="89">
        <f>'법정동(2014.6월말)'!I45-'법정동(2013년말)'!I47</f>
        <v>0</v>
      </c>
      <c r="J43" s="89">
        <f>'법정동(2014.6월말)'!J45-'법정동(2013년말)'!J47</f>
        <v>0</v>
      </c>
      <c r="K43" s="89">
        <f>'법정동(2014.6월말)'!K45-'법정동(2013년말)'!K47</f>
        <v>0</v>
      </c>
      <c r="L43" s="89">
        <f>'법정동(2014.6월말)'!L45-'법정동(2013년말)'!L47</f>
        <v>-800</v>
      </c>
      <c r="M43" s="89">
        <f>'법정동(2014.6월말)'!M45-'법정동(2013년말)'!M47</f>
        <v>0</v>
      </c>
      <c r="N43" s="89">
        <f>'법정동(2014.6월말)'!N45-'법정동(2013년말)'!N47</f>
        <v>0</v>
      </c>
      <c r="O43" s="89">
        <f>'법정동(2014.6월말)'!O45-'법정동(2013년말)'!O47</f>
        <v>0</v>
      </c>
      <c r="P43" s="89">
        <f>'법정동(2014.6월말)'!P45-'법정동(2013년말)'!P47</f>
        <v>0</v>
      </c>
      <c r="Q43" s="89">
        <f>'법정동(2014.6월말)'!Q45-'법정동(2013년말)'!Q47</f>
        <v>0</v>
      </c>
      <c r="R43" s="89">
        <f>'법정동(2014.6월말)'!R45-'법정동(2013년말)'!R47</f>
        <v>9691</v>
      </c>
      <c r="S43" s="89">
        <f>'법정동(2014.6월말)'!S45-'법정동(2013년말)'!S47</f>
        <v>3</v>
      </c>
      <c r="T43" s="89">
        <f>'법정동(2014.6월말)'!T45-'법정동(2013년말)'!T47</f>
        <v>2146</v>
      </c>
      <c r="U43" s="89">
        <f>'법정동(2014.6월말)'!U45-'법정동(2013년말)'!U47</f>
        <v>1</v>
      </c>
      <c r="V43" s="89">
        <f>'법정동(2014.6월말)'!V45-'법정동(2013년말)'!V47</f>
        <v>0</v>
      </c>
      <c r="W43" s="89">
        <f>'법정동(2014.6월말)'!W45-'법정동(2013년말)'!W47</f>
        <v>0</v>
      </c>
      <c r="X43" s="89">
        <f>'법정동(2014.6월말)'!X45-'법정동(2013년말)'!X47</f>
        <v>0</v>
      </c>
      <c r="Y43" s="89">
        <f>'법정동(2014.6월말)'!Y45-'법정동(2013년말)'!Y47</f>
        <v>0</v>
      </c>
      <c r="Z43" s="89">
        <f>'법정동(2014.6월말)'!Z45-'법정동(2013년말)'!Z47</f>
        <v>0</v>
      </c>
      <c r="AA43" s="89">
        <f>'법정동(2014.6월말)'!AA45-'법정동(2013년말)'!AA47</f>
        <v>0</v>
      </c>
      <c r="AB43" s="89">
        <f>'법정동(2014.6월말)'!AB45-'법정동(2013년말)'!AB47</f>
        <v>0</v>
      </c>
      <c r="AC43" s="89">
        <f>'법정동(2014.6월말)'!AC45-'법정동(2013년말)'!AC47</f>
        <v>0</v>
      </c>
      <c r="AD43" s="89">
        <f>'법정동(2014.6월말)'!AD45-'법정동(2013년말)'!AD47</f>
        <v>635</v>
      </c>
      <c r="AE43" s="89">
        <f>'법정동(2014.6월말)'!AE45-'법정동(2013년말)'!AE47</f>
        <v>5</v>
      </c>
      <c r="AF43" s="89">
        <f>'법정동(2014.6월말)'!AF45-'법정동(2013년말)'!AF47</f>
        <v>0</v>
      </c>
      <c r="AG43" s="89">
        <f>'법정동(2014.6월말)'!AG45-'법정동(2013년말)'!AG47</f>
        <v>0</v>
      </c>
      <c r="AH43" s="89">
        <f>'법정동(2014.6월말)'!AH45-'법정동(2013년말)'!AH47</f>
        <v>0</v>
      </c>
      <c r="AI43" s="89">
        <f>'법정동(2014.6월말)'!AI45-'법정동(2013년말)'!AI47</f>
        <v>0</v>
      </c>
      <c r="AJ43" s="89">
        <f>'법정동(2014.6월말)'!AJ45-'법정동(2013년말)'!AJ47</f>
        <v>0</v>
      </c>
      <c r="AK43" s="89">
        <f>'법정동(2014.6월말)'!AK45-'법정동(2013년말)'!AK47</f>
        <v>0</v>
      </c>
      <c r="AL43" s="89">
        <f>'법정동(2014.6월말)'!AL45-'법정동(2013년말)'!AL47</f>
        <v>0</v>
      </c>
      <c r="AM43" s="89">
        <f>'법정동(2014.6월말)'!AM45-'법정동(2013년말)'!AM47</f>
        <v>0</v>
      </c>
      <c r="AN43" s="89">
        <f>'법정동(2014.6월말)'!AN45-'법정동(2013년말)'!AN47</f>
        <v>0</v>
      </c>
      <c r="AO43" s="89">
        <f>'법정동(2014.6월말)'!AO45-'법정동(2013년말)'!AO47</f>
        <v>0</v>
      </c>
      <c r="AP43" s="89">
        <f>'법정동(2014.6월말)'!AP45-'법정동(2013년말)'!AP47</f>
        <v>0</v>
      </c>
      <c r="AQ43" s="89">
        <f>'법정동(2014.6월말)'!AQ45-'법정동(2013년말)'!AQ47</f>
        <v>0</v>
      </c>
      <c r="AR43" s="89">
        <f>'법정동(2014.6월말)'!AR45-'법정동(2013년말)'!AR47</f>
        <v>0</v>
      </c>
      <c r="AS43" s="89">
        <f>'법정동(2014.6월말)'!AS45-'법정동(2013년말)'!AS47</f>
        <v>0</v>
      </c>
      <c r="AT43" s="89">
        <f>'법정동(2014.6월말)'!AT45-'법정동(2013년말)'!AT47</f>
        <v>0</v>
      </c>
      <c r="AU43" s="89">
        <f>'법정동(2014.6월말)'!AU45-'법정동(2013년말)'!AU47</f>
        <v>0</v>
      </c>
      <c r="AV43" s="89">
        <f>'법정동(2014.6월말)'!AV45-'법정동(2013년말)'!AV47</f>
        <v>0</v>
      </c>
      <c r="AW43" s="89">
        <f>'법정동(2014.6월말)'!AW45-'법정동(2013년말)'!AW47</f>
        <v>0</v>
      </c>
      <c r="AX43" s="89">
        <f>'법정동(2014.6월말)'!AX45-'법정동(2013년말)'!AX47</f>
        <v>0</v>
      </c>
      <c r="AY43" s="89">
        <f>'법정동(2014.6월말)'!AY45-'법정동(2013년말)'!AY47</f>
        <v>0</v>
      </c>
      <c r="AZ43" s="89">
        <f>'법정동(2014.6월말)'!AZ45-'법정동(2013년말)'!AZ47</f>
        <v>0</v>
      </c>
      <c r="BA43" s="89">
        <f>'법정동(2014.6월말)'!BA45-'법정동(2013년말)'!BA47</f>
        <v>0</v>
      </c>
      <c r="BB43" s="89">
        <f>'법정동(2014.6월말)'!BB45-'법정동(2013년말)'!BB47</f>
        <v>0</v>
      </c>
      <c r="BC43" s="89">
        <f>'법정동(2014.6월말)'!BC45-'법정동(2013년말)'!BC47</f>
        <v>0</v>
      </c>
      <c r="BD43" s="89">
        <f>'법정동(2014.6월말)'!BD45-'법정동(2013년말)'!BD47</f>
        <v>0</v>
      </c>
      <c r="BE43" s="89">
        <f>'법정동(2014.6월말)'!BE45-'법정동(2013년말)'!BE47</f>
        <v>0</v>
      </c>
      <c r="BF43" s="89">
        <f>'법정동(2014.6월말)'!BF45-'법정동(2013년말)'!BF47</f>
        <v>0</v>
      </c>
      <c r="BG43" s="89">
        <f>'법정동(2014.6월말)'!BG45-'법정동(2013년말)'!BG47</f>
        <v>0</v>
      </c>
    </row>
    <row r="44" spans="1:59" s="84" customFormat="1" ht="21.75" customHeight="1">
      <c r="A44" s="88" t="s">
        <v>47</v>
      </c>
      <c r="B44" s="89">
        <f>'법정동(2014.6월말)'!B46-'법정동(2013년말)'!B48</f>
        <v>1003210.5</v>
      </c>
      <c r="C44" s="89">
        <f>'법정동(2014.6월말)'!C46-'법정동(2013년말)'!C48</f>
        <v>16</v>
      </c>
      <c r="D44" s="89">
        <f>'법정동(2014.6월말)'!D46-'법정동(2013년말)'!D48</f>
        <v>0</v>
      </c>
      <c r="E44" s="89">
        <f>'법정동(2014.6월말)'!E46-'법정동(2013년말)'!E48</f>
        <v>0</v>
      </c>
      <c r="F44" s="89">
        <f>'법정동(2014.6월말)'!F46-'법정동(2013년말)'!F48</f>
        <v>-104</v>
      </c>
      <c r="G44" s="89">
        <f>'법정동(2014.6월말)'!G46-'법정동(2013년말)'!G48</f>
        <v>0</v>
      </c>
      <c r="H44" s="89">
        <f>'법정동(2014.6월말)'!H46-'법정동(2013년말)'!H48</f>
        <v>0</v>
      </c>
      <c r="I44" s="89">
        <f>'법정동(2014.6월말)'!I46-'법정동(2013년말)'!I48</f>
        <v>0</v>
      </c>
      <c r="J44" s="89">
        <f>'법정동(2014.6월말)'!J46-'법정동(2013년말)'!J48</f>
        <v>0</v>
      </c>
      <c r="K44" s="89">
        <f>'법정동(2014.6월말)'!K46-'법정동(2013년말)'!K48</f>
        <v>0</v>
      </c>
      <c r="L44" s="89">
        <f>'법정동(2014.6월말)'!L46-'법정동(2013년말)'!L48</f>
        <v>-3226</v>
      </c>
      <c r="M44" s="89">
        <f>'법정동(2014.6월말)'!M46-'법정동(2013년말)'!M48</f>
        <v>-3</v>
      </c>
      <c r="N44" s="89">
        <f>'법정동(2014.6월말)'!N46-'법정동(2013년말)'!N48</f>
        <v>0</v>
      </c>
      <c r="O44" s="89">
        <f>'법정동(2014.6월말)'!O46-'법정동(2013년말)'!O48</f>
        <v>0</v>
      </c>
      <c r="P44" s="89">
        <f>'법정동(2014.6월말)'!P46-'법정동(2013년말)'!P48</f>
        <v>0</v>
      </c>
      <c r="Q44" s="89">
        <f>'법정동(2014.6월말)'!Q46-'법정동(2013년말)'!Q48</f>
        <v>0</v>
      </c>
      <c r="R44" s="89">
        <f>'법정동(2014.6월말)'!R46-'법정동(2013년말)'!R48</f>
        <v>0</v>
      </c>
      <c r="S44" s="89">
        <f>'법정동(2014.6월말)'!S46-'법정동(2013년말)'!S48</f>
        <v>0</v>
      </c>
      <c r="T44" s="89">
        <f>'법정동(2014.6월말)'!T46-'법정동(2013년말)'!T48</f>
        <v>906901.79999999981</v>
      </c>
      <c r="U44" s="89">
        <f>'법정동(2014.6월말)'!U46-'법정동(2013년말)'!U48</f>
        <v>7</v>
      </c>
      <c r="V44" s="89">
        <f>'법정동(2014.6월말)'!V46-'법정동(2013년말)'!V48</f>
        <v>0</v>
      </c>
      <c r="W44" s="89">
        <f>'법정동(2014.6월말)'!W46-'법정동(2013년말)'!W48</f>
        <v>0</v>
      </c>
      <c r="X44" s="89">
        <f>'법정동(2014.6월말)'!X46-'법정동(2013년말)'!X48</f>
        <v>0</v>
      </c>
      <c r="Y44" s="89">
        <f>'법정동(2014.6월말)'!Y46-'법정동(2013년말)'!Y48</f>
        <v>0</v>
      </c>
      <c r="Z44" s="89">
        <f>'법정동(2014.6월말)'!Z46-'법정동(2013년말)'!Z48</f>
        <v>0</v>
      </c>
      <c r="AA44" s="89">
        <f>'법정동(2014.6월말)'!AA46-'법정동(2013년말)'!AA48</f>
        <v>0</v>
      </c>
      <c r="AB44" s="89">
        <f>'법정동(2014.6월말)'!AB46-'법정동(2013년말)'!AB48</f>
        <v>0</v>
      </c>
      <c r="AC44" s="89">
        <f>'법정동(2014.6월말)'!AC46-'법정동(2013년말)'!AC48</f>
        <v>0</v>
      </c>
      <c r="AD44" s="89">
        <f>'법정동(2014.6월말)'!AD46-'법정동(2013년말)'!AD48</f>
        <v>67994.399999999965</v>
      </c>
      <c r="AE44" s="89">
        <f>'법정동(2014.6월말)'!AE46-'법정동(2013년말)'!AE48</f>
        <v>6</v>
      </c>
      <c r="AF44" s="89">
        <f>'법정동(2014.6월말)'!AF46-'법정동(2013년말)'!AF48</f>
        <v>0</v>
      </c>
      <c r="AG44" s="89">
        <f>'법정동(2014.6월말)'!AG46-'법정동(2013년말)'!AG48</f>
        <v>0</v>
      </c>
      <c r="AH44" s="89">
        <f>'법정동(2014.6월말)'!AH46-'법정동(2013년말)'!AH48</f>
        <v>5606.7999999999993</v>
      </c>
      <c r="AI44" s="89">
        <f>'법정동(2014.6월말)'!AI46-'법정동(2013년말)'!AI48</f>
        <v>2</v>
      </c>
      <c r="AJ44" s="89">
        <f>'법정동(2014.6월말)'!AJ46-'법정동(2013년말)'!AJ48</f>
        <v>21406.600000000035</v>
      </c>
      <c r="AK44" s="89">
        <f>'법정동(2014.6월말)'!AK46-'법정동(2013년말)'!AK48</f>
        <v>1</v>
      </c>
      <c r="AL44" s="89">
        <f>'법정동(2014.6월말)'!AL46-'법정동(2013년말)'!AL48</f>
        <v>566.70000000000073</v>
      </c>
      <c r="AM44" s="89">
        <f>'법정동(2014.6월말)'!AM46-'법정동(2013년말)'!AM48</f>
        <v>2</v>
      </c>
      <c r="AN44" s="89">
        <f>'법정동(2014.6월말)'!AN46-'법정동(2013년말)'!AN48</f>
        <v>0</v>
      </c>
      <c r="AO44" s="89">
        <f>'법정동(2014.6월말)'!AO46-'법정동(2013년말)'!AO48</f>
        <v>0</v>
      </c>
      <c r="AP44" s="89">
        <f>'법정동(2014.6월말)'!AP46-'법정동(2013년말)'!AP48</f>
        <v>0</v>
      </c>
      <c r="AQ44" s="89">
        <f>'법정동(2014.6월말)'!AQ46-'법정동(2013년말)'!AQ48</f>
        <v>0</v>
      </c>
      <c r="AR44" s="89">
        <f>'법정동(2014.6월말)'!AR46-'법정동(2013년말)'!AR48</f>
        <v>0</v>
      </c>
      <c r="AS44" s="89">
        <f>'법정동(2014.6월말)'!AS46-'법정동(2013년말)'!AS48</f>
        <v>0</v>
      </c>
      <c r="AT44" s="89">
        <f>'법정동(2014.6월말)'!AT46-'법정동(2013년말)'!AT48</f>
        <v>4064.2</v>
      </c>
      <c r="AU44" s="89">
        <f>'법정동(2014.6월말)'!AU46-'법정동(2013년말)'!AU48</f>
        <v>1</v>
      </c>
      <c r="AV44" s="89">
        <f>'법정동(2014.6월말)'!AV46-'법정동(2013년말)'!AV48</f>
        <v>0</v>
      </c>
      <c r="AW44" s="89">
        <f>'법정동(2014.6월말)'!AW46-'법정동(2013년말)'!AW48</f>
        <v>0</v>
      </c>
      <c r="AX44" s="89">
        <f>'법정동(2014.6월말)'!AX46-'법정동(2013년말)'!AX48</f>
        <v>0</v>
      </c>
      <c r="AY44" s="89">
        <f>'법정동(2014.6월말)'!AY46-'법정동(2013년말)'!AY48</f>
        <v>0</v>
      </c>
      <c r="AZ44" s="89">
        <f>'법정동(2014.6월말)'!AZ46-'법정동(2013년말)'!AZ48</f>
        <v>0</v>
      </c>
      <c r="BA44" s="89">
        <f>'법정동(2014.6월말)'!BA46-'법정동(2013년말)'!BA48</f>
        <v>0</v>
      </c>
      <c r="BB44" s="89">
        <f>'법정동(2014.6월말)'!BB46-'법정동(2013년말)'!BB48</f>
        <v>0</v>
      </c>
      <c r="BC44" s="89">
        <f>'법정동(2014.6월말)'!BC46-'법정동(2013년말)'!BC48</f>
        <v>0</v>
      </c>
      <c r="BD44" s="89">
        <f>'법정동(2014.6월말)'!BD46-'법정동(2013년말)'!BD48</f>
        <v>0</v>
      </c>
      <c r="BE44" s="89">
        <f>'법정동(2014.6월말)'!BE46-'법정동(2013년말)'!BE48</f>
        <v>0</v>
      </c>
      <c r="BF44" s="89">
        <f>'법정동(2014.6월말)'!BF46-'법정동(2013년말)'!BF48</f>
        <v>0</v>
      </c>
      <c r="BG44" s="89">
        <f>'법정동(2014.6월말)'!BG46-'법정동(2013년말)'!BG48</f>
        <v>0</v>
      </c>
    </row>
    <row r="45" spans="1:59" s="84" customFormat="1" ht="21.75" customHeight="1">
      <c r="A45" s="88" t="s">
        <v>48</v>
      </c>
      <c r="B45" s="89">
        <f>'법정동(2014.6월말)'!B47-'법정동(2013년말)'!B49</f>
        <v>0</v>
      </c>
      <c r="C45" s="89">
        <f>'법정동(2014.6월말)'!C47-'법정동(2013년말)'!C49</f>
        <v>-1</v>
      </c>
      <c r="D45" s="89">
        <f>'법정동(2014.6월말)'!D47-'법정동(2013년말)'!D49</f>
        <v>-1591</v>
      </c>
      <c r="E45" s="89">
        <f>'법정동(2014.6월말)'!E47-'법정동(2013년말)'!E49</f>
        <v>-2</v>
      </c>
      <c r="F45" s="89">
        <f>'법정동(2014.6월말)'!F47-'법정동(2013년말)'!F49</f>
        <v>0</v>
      </c>
      <c r="G45" s="89">
        <f>'법정동(2014.6월말)'!G47-'법정동(2013년말)'!G49</f>
        <v>0</v>
      </c>
      <c r="H45" s="89">
        <f>'법정동(2014.6월말)'!H47-'법정동(2013년말)'!H49</f>
        <v>0</v>
      </c>
      <c r="I45" s="89">
        <f>'법정동(2014.6월말)'!I47-'법정동(2013년말)'!I49</f>
        <v>0</v>
      </c>
      <c r="J45" s="89">
        <f>'법정동(2014.6월말)'!J47-'법정동(2013년말)'!J49</f>
        <v>0</v>
      </c>
      <c r="K45" s="89">
        <f>'법정동(2014.6월말)'!K47-'법정동(2013년말)'!K49</f>
        <v>0</v>
      </c>
      <c r="L45" s="89">
        <f>'법정동(2014.6월말)'!L47-'법정동(2013년말)'!L49</f>
        <v>0</v>
      </c>
      <c r="M45" s="89">
        <f>'법정동(2014.6월말)'!M47-'법정동(2013년말)'!M49</f>
        <v>0</v>
      </c>
      <c r="N45" s="89">
        <f>'법정동(2014.6월말)'!N47-'법정동(2013년말)'!N49</f>
        <v>0</v>
      </c>
      <c r="O45" s="89">
        <f>'법정동(2014.6월말)'!O47-'법정동(2013년말)'!O49</f>
        <v>0</v>
      </c>
      <c r="P45" s="89">
        <f>'법정동(2014.6월말)'!P47-'법정동(2013년말)'!P49</f>
        <v>0</v>
      </c>
      <c r="Q45" s="89">
        <f>'법정동(2014.6월말)'!Q47-'법정동(2013년말)'!Q49</f>
        <v>0</v>
      </c>
      <c r="R45" s="89">
        <f>'법정동(2014.6월말)'!R47-'법정동(2013년말)'!R49</f>
        <v>0</v>
      </c>
      <c r="S45" s="89">
        <f>'법정동(2014.6월말)'!S47-'법정동(2013년말)'!S49</f>
        <v>0</v>
      </c>
      <c r="T45" s="89">
        <f>'법정동(2014.6월말)'!T47-'법정동(2013년말)'!T49</f>
        <v>1591</v>
      </c>
      <c r="U45" s="89">
        <f>'법정동(2014.6월말)'!U47-'법정동(2013년말)'!U49</f>
        <v>1</v>
      </c>
      <c r="V45" s="89">
        <f>'법정동(2014.6월말)'!V47-'법정동(2013년말)'!V49</f>
        <v>0</v>
      </c>
      <c r="W45" s="89">
        <f>'법정동(2014.6월말)'!W47-'법정동(2013년말)'!W49</f>
        <v>0</v>
      </c>
      <c r="X45" s="89">
        <f>'법정동(2014.6월말)'!X47-'법정동(2013년말)'!X49</f>
        <v>0</v>
      </c>
      <c r="Y45" s="89">
        <f>'법정동(2014.6월말)'!Y47-'법정동(2013년말)'!Y49</f>
        <v>0</v>
      </c>
      <c r="Z45" s="89">
        <f>'법정동(2014.6월말)'!Z47-'법정동(2013년말)'!Z49</f>
        <v>0</v>
      </c>
      <c r="AA45" s="89">
        <f>'법정동(2014.6월말)'!AA47-'법정동(2013년말)'!AA49</f>
        <v>0</v>
      </c>
      <c r="AB45" s="89">
        <f>'법정동(2014.6월말)'!AB47-'법정동(2013년말)'!AB49</f>
        <v>0</v>
      </c>
      <c r="AC45" s="89">
        <f>'법정동(2014.6월말)'!AC47-'법정동(2013년말)'!AC49</f>
        <v>0</v>
      </c>
      <c r="AD45" s="89">
        <f>'법정동(2014.6월말)'!AD47-'법정동(2013년말)'!AD49</f>
        <v>0</v>
      </c>
      <c r="AE45" s="89">
        <f>'법정동(2014.6월말)'!AE47-'법정동(2013년말)'!AE49</f>
        <v>0</v>
      </c>
      <c r="AF45" s="89">
        <f>'법정동(2014.6월말)'!AF47-'법정동(2013년말)'!AF49</f>
        <v>0</v>
      </c>
      <c r="AG45" s="89">
        <f>'법정동(2014.6월말)'!AG47-'법정동(2013년말)'!AG49</f>
        <v>0</v>
      </c>
      <c r="AH45" s="89">
        <f>'법정동(2014.6월말)'!AH47-'법정동(2013년말)'!AH49</f>
        <v>0</v>
      </c>
      <c r="AI45" s="89">
        <f>'법정동(2014.6월말)'!AI47-'법정동(2013년말)'!AI49</f>
        <v>0</v>
      </c>
      <c r="AJ45" s="89">
        <f>'법정동(2014.6월말)'!AJ47-'법정동(2013년말)'!AJ49</f>
        <v>0</v>
      </c>
      <c r="AK45" s="89">
        <f>'법정동(2014.6월말)'!AK47-'법정동(2013년말)'!AK49</f>
        <v>0</v>
      </c>
      <c r="AL45" s="89">
        <f>'법정동(2014.6월말)'!AL47-'법정동(2013년말)'!AL49</f>
        <v>0</v>
      </c>
      <c r="AM45" s="89">
        <f>'법정동(2014.6월말)'!AM47-'법정동(2013년말)'!AM49</f>
        <v>0</v>
      </c>
      <c r="AN45" s="89">
        <f>'법정동(2014.6월말)'!AN47-'법정동(2013년말)'!AN49</f>
        <v>0</v>
      </c>
      <c r="AO45" s="89">
        <f>'법정동(2014.6월말)'!AO47-'법정동(2013년말)'!AO49</f>
        <v>0</v>
      </c>
      <c r="AP45" s="89">
        <f>'법정동(2014.6월말)'!AP47-'법정동(2013년말)'!AP49</f>
        <v>0</v>
      </c>
      <c r="AQ45" s="89">
        <f>'법정동(2014.6월말)'!AQ47-'법정동(2013년말)'!AQ49</f>
        <v>0</v>
      </c>
      <c r="AR45" s="89">
        <f>'법정동(2014.6월말)'!AR47-'법정동(2013년말)'!AR49</f>
        <v>0</v>
      </c>
      <c r="AS45" s="89">
        <f>'법정동(2014.6월말)'!AS47-'법정동(2013년말)'!AS49</f>
        <v>0</v>
      </c>
      <c r="AT45" s="89">
        <f>'법정동(2014.6월말)'!AT47-'법정동(2013년말)'!AT49</f>
        <v>0</v>
      </c>
      <c r="AU45" s="89">
        <f>'법정동(2014.6월말)'!AU47-'법정동(2013년말)'!AU49</f>
        <v>0</v>
      </c>
      <c r="AV45" s="89">
        <f>'법정동(2014.6월말)'!AV47-'법정동(2013년말)'!AV49</f>
        <v>0</v>
      </c>
      <c r="AW45" s="89">
        <f>'법정동(2014.6월말)'!AW47-'법정동(2013년말)'!AW49</f>
        <v>0</v>
      </c>
      <c r="AX45" s="89">
        <f>'법정동(2014.6월말)'!AX47-'법정동(2013년말)'!AX49</f>
        <v>0</v>
      </c>
      <c r="AY45" s="89">
        <f>'법정동(2014.6월말)'!AY47-'법정동(2013년말)'!AY49</f>
        <v>0</v>
      </c>
      <c r="AZ45" s="89">
        <f>'법정동(2014.6월말)'!AZ47-'법정동(2013년말)'!AZ49</f>
        <v>0</v>
      </c>
      <c r="BA45" s="89">
        <f>'법정동(2014.6월말)'!BA47-'법정동(2013년말)'!BA49</f>
        <v>0</v>
      </c>
      <c r="BB45" s="89">
        <f>'법정동(2014.6월말)'!BB47-'법정동(2013년말)'!BB49</f>
        <v>0</v>
      </c>
      <c r="BC45" s="89">
        <f>'법정동(2014.6월말)'!BC47-'법정동(2013년말)'!BC49</f>
        <v>0</v>
      </c>
      <c r="BD45" s="89">
        <f>'법정동(2014.6월말)'!BD47-'법정동(2013년말)'!BD49</f>
        <v>0</v>
      </c>
      <c r="BE45" s="89">
        <f>'법정동(2014.6월말)'!BE47-'법정동(2013년말)'!BE49</f>
        <v>0</v>
      </c>
      <c r="BF45" s="89">
        <f>'법정동(2014.6월말)'!BF47-'법정동(2013년말)'!BF49</f>
        <v>0</v>
      </c>
      <c r="BG45" s="89">
        <f>'법정동(2014.6월말)'!BG47-'법정동(2013년말)'!BG49</f>
        <v>0</v>
      </c>
    </row>
    <row r="46" spans="1:59" s="84" customFormat="1" ht="21.75" customHeight="1">
      <c r="A46" s="88" t="s">
        <v>49</v>
      </c>
      <c r="B46" s="89">
        <f>'법정동(2014.6월말)'!B48-'법정동(2013년말)'!B50</f>
        <v>0</v>
      </c>
      <c r="C46" s="89">
        <f>'법정동(2014.6월말)'!C48-'법정동(2013년말)'!C50</f>
        <v>1</v>
      </c>
      <c r="D46" s="89">
        <f>'법정동(2014.6월말)'!D48-'법정동(2013년말)'!D50</f>
        <v>-99</v>
      </c>
      <c r="E46" s="89">
        <f>'법정동(2014.6월말)'!E48-'법정동(2013년말)'!E50</f>
        <v>0</v>
      </c>
      <c r="F46" s="89">
        <f>'법정동(2014.6월말)'!F48-'법정동(2013년말)'!F50</f>
        <v>0</v>
      </c>
      <c r="G46" s="89">
        <f>'법정동(2014.6월말)'!G48-'법정동(2013년말)'!G50</f>
        <v>0</v>
      </c>
      <c r="H46" s="89">
        <f>'법정동(2014.6월말)'!H48-'법정동(2013년말)'!H50</f>
        <v>0</v>
      </c>
      <c r="I46" s="89">
        <f>'법정동(2014.6월말)'!I48-'법정동(2013년말)'!I50</f>
        <v>0</v>
      </c>
      <c r="J46" s="89">
        <f>'법정동(2014.6월말)'!J48-'법정동(2013년말)'!J50</f>
        <v>0</v>
      </c>
      <c r="K46" s="89">
        <f>'법정동(2014.6월말)'!K48-'법정동(2013년말)'!K50</f>
        <v>0</v>
      </c>
      <c r="L46" s="89">
        <f>'법정동(2014.6월말)'!L48-'법정동(2013년말)'!L50</f>
        <v>0</v>
      </c>
      <c r="M46" s="89">
        <f>'법정동(2014.6월말)'!M48-'법정동(2013년말)'!M50</f>
        <v>0</v>
      </c>
      <c r="N46" s="89">
        <f>'법정동(2014.6월말)'!N48-'법정동(2013년말)'!N50</f>
        <v>0</v>
      </c>
      <c r="O46" s="89">
        <f>'법정동(2014.6월말)'!O48-'법정동(2013년말)'!O50</f>
        <v>0</v>
      </c>
      <c r="P46" s="89">
        <f>'법정동(2014.6월말)'!P48-'법정동(2013년말)'!P50</f>
        <v>0</v>
      </c>
      <c r="Q46" s="89">
        <f>'법정동(2014.6월말)'!Q48-'법정동(2013년말)'!Q50</f>
        <v>0</v>
      </c>
      <c r="R46" s="89">
        <f>'법정동(2014.6월말)'!R48-'법정동(2013년말)'!R50</f>
        <v>0</v>
      </c>
      <c r="S46" s="89">
        <f>'법정동(2014.6월말)'!S48-'법정동(2013년말)'!S50</f>
        <v>0</v>
      </c>
      <c r="T46" s="89">
        <f>'법정동(2014.6월말)'!T48-'법정동(2013년말)'!T50</f>
        <v>0</v>
      </c>
      <c r="U46" s="89">
        <f>'법정동(2014.6월말)'!U48-'법정동(2013년말)'!U50</f>
        <v>0</v>
      </c>
      <c r="V46" s="89">
        <f>'법정동(2014.6월말)'!V48-'법정동(2013년말)'!V50</f>
        <v>0</v>
      </c>
      <c r="W46" s="89">
        <f>'법정동(2014.6월말)'!W48-'법정동(2013년말)'!W50</f>
        <v>0</v>
      </c>
      <c r="X46" s="89">
        <f>'법정동(2014.6월말)'!X48-'법정동(2013년말)'!X50</f>
        <v>0</v>
      </c>
      <c r="Y46" s="89">
        <f>'법정동(2014.6월말)'!Y48-'법정동(2013년말)'!Y50</f>
        <v>0</v>
      </c>
      <c r="Z46" s="89">
        <f>'법정동(2014.6월말)'!Z48-'법정동(2013년말)'!Z50</f>
        <v>0</v>
      </c>
      <c r="AA46" s="89">
        <f>'법정동(2014.6월말)'!AA48-'법정동(2013년말)'!AA50</f>
        <v>0</v>
      </c>
      <c r="AB46" s="89">
        <f>'법정동(2014.6월말)'!AB48-'법정동(2013년말)'!AB50</f>
        <v>0</v>
      </c>
      <c r="AC46" s="89">
        <f>'법정동(2014.6월말)'!AC48-'법정동(2013년말)'!AC50</f>
        <v>0</v>
      </c>
      <c r="AD46" s="89">
        <f>'법정동(2014.6월말)'!AD48-'법정동(2013년말)'!AD50</f>
        <v>0</v>
      </c>
      <c r="AE46" s="89">
        <f>'법정동(2014.6월말)'!AE48-'법정동(2013년말)'!AE50</f>
        <v>0</v>
      </c>
      <c r="AF46" s="89">
        <f>'법정동(2014.6월말)'!AF48-'법정동(2013년말)'!AF50</f>
        <v>0</v>
      </c>
      <c r="AG46" s="89">
        <f>'법정동(2014.6월말)'!AG48-'법정동(2013년말)'!AG50</f>
        <v>0</v>
      </c>
      <c r="AH46" s="89">
        <f>'법정동(2014.6월말)'!AH48-'법정동(2013년말)'!AH50</f>
        <v>0</v>
      </c>
      <c r="AI46" s="89">
        <f>'법정동(2014.6월말)'!AI48-'법정동(2013년말)'!AI50</f>
        <v>0</v>
      </c>
      <c r="AJ46" s="89">
        <f>'법정동(2014.6월말)'!AJ48-'법정동(2013년말)'!AJ50</f>
        <v>0</v>
      </c>
      <c r="AK46" s="89">
        <f>'법정동(2014.6월말)'!AK48-'법정동(2013년말)'!AK50</f>
        <v>0</v>
      </c>
      <c r="AL46" s="89">
        <f>'법정동(2014.6월말)'!AL48-'법정동(2013년말)'!AL50</f>
        <v>0</v>
      </c>
      <c r="AM46" s="89">
        <f>'법정동(2014.6월말)'!AM48-'법정동(2013년말)'!AM50</f>
        <v>0</v>
      </c>
      <c r="AN46" s="89">
        <f>'법정동(2014.6월말)'!AN48-'법정동(2013년말)'!AN50</f>
        <v>0</v>
      </c>
      <c r="AO46" s="89">
        <f>'법정동(2014.6월말)'!AO48-'법정동(2013년말)'!AO50</f>
        <v>0</v>
      </c>
      <c r="AP46" s="89">
        <f>'법정동(2014.6월말)'!AP48-'법정동(2013년말)'!AP50</f>
        <v>0</v>
      </c>
      <c r="AQ46" s="89">
        <f>'법정동(2014.6월말)'!AQ48-'법정동(2013년말)'!AQ50</f>
        <v>0</v>
      </c>
      <c r="AR46" s="89">
        <f>'법정동(2014.6월말)'!AR48-'법정동(2013년말)'!AR50</f>
        <v>0</v>
      </c>
      <c r="AS46" s="89">
        <f>'법정동(2014.6월말)'!AS48-'법정동(2013년말)'!AS50</f>
        <v>0</v>
      </c>
      <c r="AT46" s="89">
        <f>'법정동(2014.6월말)'!AT48-'법정동(2013년말)'!AT50</f>
        <v>0</v>
      </c>
      <c r="AU46" s="89">
        <f>'법정동(2014.6월말)'!AU48-'법정동(2013년말)'!AU50</f>
        <v>0</v>
      </c>
      <c r="AV46" s="89">
        <f>'법정동(2014.6월말)'!AV48-'법정동(2013년말)'!AV50</f>
        <v>0</v>
      </c>
      <c r="AW46" s="89">
        <f>'법정동(2014.6월말)'!AW48-'법정동(2013년말)'!AW50</f>
        <v>0</v>
      </c>
      <c r="AX46" s="89">
        <f>'법정동(2014.6월말)'!AX48-'법정동(2013년말)'!AX50</f>
        <v>0</v>
      </c>
      <c r="AY46" s="89">
        <f>'법정동(2014.6월말)'!AY48-'법정동(2013년말)'!AY50</f>
        <v>0</v>
      </c>
      <c r="AZ46" s="89">
        <f>'법정동(2014.6월말)'!AZ48-'법정동(2013년말)'!AZ50</f>
        <v>0</v>
      </c>
      <c r="BA46" s="89">
        <f>'법정동(2014.6월말)'!BA48-'법정동(2013년말)'!BA50</f>
        <v>0</v>
      </c>
      <c r="BB46" s="89">
        <f>'법정동(2014.6월말)'!BB48-'법정동(2013년말)'!BB50</f>
        <v>0</v>
      </c>
      <c r="BC46" s="89">
        <f>'법정동(2014.6월말)'!BC48-'법정동(2013년말)'!BC50</f>
        <v>0</v>
      </c>
      <c r="BD46" s="89">
        <f>'법정동(2014.6월말)'!BD48-'법정동(2013년말)'!BD50</f>
        <v>99</v>
      </c>
      <c r="BE46" s="89">
        <f>'법정동(2014.6월말)'!BE48-'법정동(2013년말)'!BE50</f>
        <v>1</v>
      </c>
      <c r="BF46" s="89">
        <f>'법정동(2014.6월말)'!BF48-'법정동(2013년말)'!BF50</f>
        <v>0</v>
      </c>
      <c r="BG46" s="89">
        <f>'법정동(2014.6월말)'!BG48-'법정동(2013년말)'!BG50</f>
        <v>0</v>
      </c>
    </row>
    <row r="47" spans="1:59" s="84" customFormat="1" ht="21.75" customHeight="1">
      <c r="A47" s="88" t="s">
        <v>50</v>
      </c>
      <c r="B47" s="89">
        <f>'법정동(2014.6월말)'!B49-'법정동(2013년말)'!B51</f>
        <v>3190281.5</v>
      </c>
      <c r="C47" s="89">
        <f>'법정동(2014.6월말)'!C49-'법정동(2013년말)'!C51</f>
        <v>-60</v>
      </c>
      <c r="D47" s="89">
        <f>'법정동(2014.6월말)'!D49-'법정동(2013년말)'!D51</f>
        <v>-20843</v>
      </c>
      <c r="E47" s="89">
        <f>'법정동(2014.6월말)'!E49-'법정동(2013년말)'!E51</f>
        <v>-23</v>
      </c>
      <c r="F47" s="89">
        <f>'법정동(2014.6월말)'!F49-'법정동(2013년말)'!F51</f>
        <v>-2026</v>
      </c>
      <c r="G47" s="89">
        <f>'법정동(2014.6월말)'!G49-'법정동(2013년말)'!G51</f>
        <v>-11</v>
      </c>
      <c r="H47" s="89">
        <f>'법정동(2014.6월말)'!H49-'법정동(2013년말)'!H51</f>
        <v>0</v>
      </c>
      <c r="I47" s="89">
        <f>'법정동(2014.6월말)'!I49-'법정동(2013년말)'!I51</f>
        <v>0</v>
      </c>
      <c r="J47" s="89">
        <f>'법정동(2014.6월말)'!J49-'법정동(2013년말)'!J51</f>
        <v>0</v>
      </c>
      <c r="K47" s="89">
        <f>'법정동(2014.6월말)'!K49-'법정동(2013년말)'!K51</f>
        <v>0</v>
      </c>
      <c r="L47" s="89">
        <f>'법정동(2014.6월말)'!L49-'법정동(2013년말)'!L51</f>
        <v>-66717.100000000559</v>
      </c>
      <c r="M47" s="89">
        <f>'법정동(2014.6월말)'!M49-'법정동(2013년말)'!M51</f>
        <v>-40</v>
      </c>
      <c r="N47" s="89">
        <f>'법정동(2014.6월말)'!N49-'법정동(2013년말)'!N51</f>
        <v>0</v>
      </c>
      <c r="O47" s="89">
        <f>'법정동(2014.6월말)'!O49-'법정동(2013년말)'!O51</f>
        <v>0</v>
      </c>
      <c r="P47" s="89">
        <f>'법정동(2014.6월말)'!P49-'법정동(2013년말)'!P51</f>
        <v>0</v>
      </c>
      <c r="Q47" s="89">
        <f>'법정동(2014.6월말)'!Q49-'법정동(2013년말)'!Q51</f>
        <v>0</v>
      </c>
      <c r="R47" s="89">
        <f>'법정동(2014.6월말)'!R49-'법정동(2013년말)'!R51</f>
        <v>-2085</v>
      </c>
      <c r="S47" s="89">
        <f>'법정동(2014.6월말)'!S49-'법정동(2013년말)'!S51</f>
        <v>-1</v>
      </c>
      <c r="T47" s="89">
        <f>'법정동(2014.6월말)'!T49-'법정동(2013년말)'!T51</f>
        <v>2823675.5000000005</v>
      </c>
      <c r="U47" s="89">
        <f>'법정동(2014.6월말)'!U49-'법정동(2013년말)'!U51</f>
        <v>7</v>
      </c>
      <c r="V47" s="89">
        <f>'법정동(2014.6월말)'!V49-'법정동(2013년말)'!V51</f>
        <v>0</v>
      </c>
      <c r="W47" s="89">
        <f>'법정동(2014.6월말)'!W49-'법정동(2013년말)'!W51</f>
        <v>0</v>
      </c>
      <c r="X47" s="89">
        <f>'법정동(2014.6월말)'!X49-'법정동(2013년말)'!X51</f>
        <v>0</v>
      </c>
      <c r="Y47" s="89">
        <f>'법정동(2014.6월말)'!Y49-'법정동(2013년말)'!Y51</f>
        <v>0</v>
      </c>
      <c r="Z47" s="89">
        <f>'법정동(2014.6월말)'!Z49-'법정동(2013년말)'!Z51</f>
        <v>0</v>
      </c>
      <c r="AA47" s="89">
        <f>'법정동(2014.6월말)'!AA49-'법정동(2013년말)'!AA51</f>
        <v>0</v>
      </c>
      <c r="AB47" s="89">
        <f>'법정동(2014.6월말)'!AB49-'법정동(2013년말)'!AB51</f>
        <v>0</v>
      </c>
      <c r="AC47" s="89">
        <f>'법정동(2014.6월말)'!AC49-'법정동(2013년말)'!AC51</f>
        <v>0</v>
      </c>
      <c r="AD47" s="89">
        <f>'법정동(2014.6월말)'!AD49-'법정동(2013년말)'!AD51</f>
        <v>209682.80000000005</v>
      </c>
      <c r="AE47" s="89">
        <f>'법정동(2014.6월말)'!AE49-'법정동(2013년말)'!AE51</f>
        <v>10</v>
      </c>
      <c r="AF47" s="89">
        <f>'법정동(2014.6월말)'!AF49-'법정동(2013년말)'!AF51</f>
        <v>-433</v>
      </c>
      <c r="AG47" s="89">
        <f>'법정동(2014.6월말)'!AG49-'법정동(2013년말)'!AG51</f>
        <v>-8</v>
      </c>
      <c r="AH47" s="89">
        <f>'법정동(2014.6월말)'!AH49-'법정동(2013년말)'!AH51</f>
        <v>15405.500000000002</v>
      </c>
      <c r="AI47" s="89">
        <f>'법정동(2014.6월말)'!AI49-'법정동(2013년말)'!AI51</f>
        <v>1</v>
      </c>
      <c r="AJ47" s="89">
        <f>'법정동(2014.6월말)'!AJ49-'법정동(2013년말)'!AJ51</f>
        <v>95662.6</v>
      </c>
      <c r="AK47" s="89">
        <f>'법정동(2014.6월말)'!AK49-'법정동(2013년말)'!AK51</f>
        <v>-1</v>
      </c>
      <c r="AL47" s="89">
        <f>'법정동(2014.6월말)'!AL49-'법정동(2013년말)'!AL51</f>
        <v>70533.8</v>
      </c>
      <c r="AM47" s="89">
        <f>'법정동(2014.6월말)'!AM49-'법정동(2013년말)'!AM51</f>
        <v>0</v>
      </c>
      <c r="AN47" s="89">
        <f>'법정동(2014.6월말)'!AN49-'법정동(2013년말)'!AN51</f>
        <v>0</v>
      </c>
      <c r="AO47" s="89">
        <f>'법정동(2014.6월말)'!AO49-'법정동(2013년말)'!AO51</f>
        <v>0</v>
      </c>
      <c r="AP47" s="89">
        <f>'법정동(2014.6월말)'!AP49-'법정동(2013년말)'!AP51</f>
        <v>0</v>
      </c>
      <c r="AQ47" s="89">
        <f>'법정동(2014.6월말)'!AQ49-'법정동(2013년말)'!AQ51</f>
        <v>0</v>
      </c>
      <c r="AR47" s="89">
        <f>'법정동(2014.6월말)'!AR49-'법정동(2013년말)'!AR51</f>
        <v>0</v>
      </c>
      <c r="AS47" s="89">
        <f>'법정동(2014.6월말)'!AS49-'법정동(2013년말)'!AS51</f>
        <v>0</v>
      </c>
      <c r="AT47" s="89">
        <f>'법정동(2014.6월말)'!AT49-'법정동(2013년말)'!AT51</f>
        <v>77081.899999999994</v>
      </c>
      <c r="AU47" s="89">
        <f>'법정동(2014.6월말)'!AU49-'법정동(2013년말)'!AU51</f>
        <v>5</v>
      </c>
      <c r="AV47" s="89">
        <f>'법정동(2014.6월말)'!AV49-'법정동(2013년말)'!AV51</f>
        <v>0</v>
      </c>
      <c r="AW47" s="89">
        <f>'법정동(2014.6월말)'!AW49-'법정동(2013년말)'!AW51</f>
        <v>0</v>
      </c>
      <c r="AX47" s="89">
        <f>'법정동(2014.6월말)'!AX49-'법정동(2013년말)'!AX51</f>
        <v>0</v>
      </c>
      <c r="AY47" s="89">
        <f>'법정동(2014.6월말)'!AY49-'법정동(2013년말)'!AY51</f>
        <v>0</v>
      </c>
      <c r="AZ47" s="89">
        <f>'법정동(2014.6월말)'!AZ49-'법정동(2013년말)'!AZ51</f>
        <v>0</v>
      </c>
      <c r="BA47" s="89">
        <f>'법정동(2014.6월말)'!BA49-'법정동(2013년말)'!BA51</f>
        <v>0</v>
      </c>
      <c r="BB47" s="89">
        <f>'법정동(2014.6월말)'!BB49-'법정동(2013년말)'!BB51</f>
        <v>0</v>
      </c>
      <c r="BC47" s="89">
        <f>'법정동(2014.6월말)'!BC49-'법정동(2013년말)'!BC51</f>
        <v>0</v>
      </c>
      <c r="BD47" s="89">
        <f>'법정동(2014.6월말)'!BD49-'법정동(2013년말)'!BD51</f>
        <v>0</v>
      </c>
      <c r="BE47" s="89">
        <f>'법정동(2014.6월말)'!BE49-'법정동(2013년말)'!BE51</f>
        <v>0</v>
      </c>
      <c r="BF47" s="89">
        <f>'법정동(2014.6월말)'!BF49-'법정동(2013년말)'!BF51</f>
        <v>-9656.5</v>
      </c>
      <c r="BG47" s="89">
        <f>'법정동(2014.6월말)'!BG49-'법정동(2013년말)'!BG51</f>
        <v>1</v>
      </c>
    </row>
    <row r="48" spans="1:59" s="84" customFormat="1" ht="21.75" customHeight="1">
      <c r="A48" s="88" t="s">
        <v>51</v>
      </c>
      <c r="B48" s="89">
        <f>'법정동(2014.6월말)'!B50-'법정동(2013년말)'!B52</f>
        <v>47653.400000000373</v>
      </c>
      <c r="C48" s="89">
        <f>'법정동(2014.6월말)'!C50-'법정동(2013년말)'!C52</f>
        <v>-11</v>
      </c>
      <c r="D48" s="89">
        <f>'법정동(2014.6월말)'!D50-'법정동(2013년말)'!D52</f>
        <v>-4358</v>
      </c>
      <c r="E48" s="89">
        <f>'법정동(2014.6월말)'!E50-'법정동(2013년말)'!E52</f>
        <v>-9</v>
      </c>
      <c r="F48" s="89">
        <f>'법정동(2014.6월말)'!F50-'법정동(2013년말)'!F52</f>
        <v>-3667</v>
      </c>
      <c r="G48" s="89">
        <f>'법정동(2014.6월말)'!G50-'법정동(2013년말)'!G52</f>
        <v>-6</v>
      </c>
      <c r="H48" s="89">
        <f>'법정동(2014.6월말)'!H50-'법정동(2013년말)'!H52</f>
        <v>0</v>
      </c>
      <c r="I48" s="89">
        <f>'법정동(2014.6월말)'!I50-'법정동(2013년말)'!I52</f>
        <v>0</v>
      </c>
      <c r="J48" s="89">
        <f>'법정동(2014.6월말)'!J50-'법정동(2013년말)'!J52</f>
        <v>0</v>
      </c>
      <c r="K48" s="89">
        <f>'법정동(2014.6월말)'!K50-'법정동(2013년말)'!K52</f>
        <v>0</v>
      </c>
      <c r="L48" s="89">
        <f>'법정동(2014.6월말)'!L50-'법정동(2013년말)'!L52</f>
        <v>-4316</v>
      </c>
      <c r="M48" s="89">
        <f>'법정동(2014.6월말)'!M50-'법정동(2013년말)'!M52</f>
        <v>-6</v>
      </c>
      <c r="N48" s="89">
        <f>'법정동(2014.6월말)'!N50-'법정동(2013년말)'!N52</f>
        <v>0</v>
      </c>
      <c r="O48" s="89">
        <f>'법정동(2014.6월말)'!O50-'법정동(2013년말)'!O52</f>
        <v>0</v>
      </c>
      <c r="P48" s="89">
        <f>'법정동(2014.6월말)'!P50-'법정동(2013년말)'!P52</f>
        <v>0</v>
      </c>
      <c r="Q48" s="89">
        <f>'법정동(2014.6월말)'!Q50-'법정동(2013년말)'!Q52</f>
        <v>0</v>
      </c>
      <c r="R48" s="89">
        <f>'법정동(2014.6월말)'!R50-'법정동(2013년말)'!R52</f>
        <v>0</v>
      </c>
      <c r="S48" s="89">
        <f>'법정동(2014.6월말)'!S50-'법정동(2013년말)'!S52</f>
        <v>0</v>
      </c>
      <c r="T48" s="89">
        <f>'법정동(2014.6월말)'!T50-'법정동(2013년말)'!T52</f>
        <v>12149.699999999953</v>
      </c>
      <c r="U48" s="89">
        <f>'법정동(2014.6월말)'!U50-'법정동(2013년말)'!U52</f>
        <v>2</v>
      </c>
      <c r="V48" s="89">
        <f>'법정동(2014.6월말)'!V50-'법정동(2013년말)'!V52</f>
        <v>0</v>
      </c>
      <c r="W48" s="89">
        <f>'법정동(2014.6월말)'!W50-'법정동(2013년말)'!W52</f>
        <v>0</v>
      </c>
      <c r="X48" s="89">
        <f>'법정동(2014.6월말)'!X50-'법정동(2013년말)'!X52</f>
        <v>0</v>
      </c>
      <c r="Y48" s="89">
        <f>'법정동(2014.6월말)'!Y50-'법정동(2013년말)'!Y52</f>
        <v>0</v>
      </c>
      <c r="Z48" s="89">
        <f>'법정동(2014.6월말)'!Z50-'법정동(2013년말)'!Z52</f>
        <v>0</v>
      </c>
      <c r="AA48" s="89">
        <f>'법정동(2014.6월말)'!AA50-'법정동(2013년말)'!AA52</f>
        <v>0</v>
      </c>
      <c r="AB48" s="89">
        <f>'법정동(2014.6월말)'!AB50-'법정동(2013년말)'!AB52</f>
        <v>0</v>
      </c>
      <c r="AC48" s="89">
        <f>'법정동(2014.6월말)'!AC50-'법정동(2013년말)'!AC52</f>
        <v>0</v>
      </c>
      <c r="AD48" s="89">
        <f>'법정동(2014.6월말)'!AD50-'법정동(2013년말)'!AD52</f>
        <v>18251.5</v>
      </c>
      <c r="AE48" s="89">
        <f>'법정동(2014.6월말)'!AE50-'법정동(2013년말)'!AE52</f>
        <v>4</v>
      </c>
      <c r="AF48" s="89">
        <f>'법정동(2014.6월말)'!AF50-'법정동(2013년말)'!AF52</f>
        <v>0</v>
      </c>
      <c r="AG48" s="89">
        <f>'법정동(2014.6월말)'!AG50-'법정동(2013년말)'!AG52</f>
        <v>0</v>
      </c>
      <c r="AH48" s="89">
        <f>'법정동(2014.6월말)'!AH50-'법정동(2013년말)'!AH52</f>
        <v>69.400000000000546</v>
      </c>
      <c r="AI48" s="89">
        <f>'법정동(2014.6월말)'!AI50-'법정동(2013년말)'!AI52</f>
        <v>1</v>
      </c>
      <c r="AJ48" s="89">
        <f>'법정동(2014.6월말)'!AJ50-'법정동(2013년말)'!AJ52</f>
        <v>0</v>
      </c>
      <c r="AK48" s="89">
        <f>'법정동(2014.6월말)'!AK50-'법정동(2013년말)'!AK52</f>
        <v>0</v>
      </c>
      <c r="AL48" s="89">
        <f>'법정동(2014.6월말)'!AL50-'법정동(2013년말)'!AL52</f>
        <v>14856.600000000002</v>
      </c>
      <c r="AM48" s="89">
        <f>'법정동(2014.6월말)'!AM50-'법정동(2013년말)'!AM52</f>
        <v>1</v>
      </c>
      <c r="AN48" s="89">
        <f>'법정동(2014.6월말)'!AN50-'법정동(2013년말)'!AN52</f>
        <v>0</v>
      </c>
      <c r="AO48" s="89">
        <f>'법정동(2014.6월말)'!AO50-'법정동(2013년말)'!AO52</f>
        <v>0</v>
      </c>
      <c r="AP48" s="89">
        <f>'법정동(2014.6월말)'!AP50-'법정동(2013년말)'!AP52</f>
        <v>0</v>
      </c>
      <c r="AQ48" s="89">
        <f>'법정동(2014.6월말)'!AQ50-'법정동(2013년말)'!AQ52</f>
        <v>0</v>
      </c>
      <c r="AR48" s="89">
        <f>'법정동(2014.6월말)'!AR50-'법정동(2013년말)'!AR52</f>
        <v>0</v>
      </c>
      <c r="AS48" s="89">
        <f>'법정동(2014.6월말)'!AS50-'법정동(2013년말)'!AS52</f>
        <v>0</v>
      </c>
      <c r="AT48" s="89">
        <f>'법정동(2014.6월말)'!AT50-'법정동(2013년말)'!AT52</f>
        <v>14667.2</v>
      </c>
      <c r="AU48" s="89">
        <f>'법정동(2014.6월말)'!AU50-'법정동(2013년말)'!AU52</f>
        <v>2</v>
      </c>
      <c r="AV48" s="89">
        <f>'법정동(2014.6월말)'!AV50-'법정동(2013년말)'!AV52</f>
        <v>0</v>
      </c>
      <c r="AW48" s="89">
        <f>'법정동(2014.6월말)'!AW50-'법정동(2013년말)'!AW52</f>
        <v>0</v>
      </c>
      <c r="AX48" s="89">
        <f>'법정동(2014.6월말)'!AX50-'법정동(2013년말)'!AX52</f>
        <v>0</v>
      </c>
      <c r="AY48" s="89">
        <f>'법정동(2014.6월말)'!AY50-'법정동(2013년말)'!AY52</f>
        <v>0</v>
      </c>
      <c r="AZ48" s="89">
        <f>'법정동(2014.6월말)'!AZ50-'법정동(2013년말)'!AZ52</f>
        <v>0</v>
      </c>
      <c r="BA48" s="89">
        <f>'법정동(2014.6월말)'!BA50-'법정동(2013년말)'!BA52</f>
        <v>0</v>
      </c>
      <c r="BB48" s="89">
        <f>'법정동(2014.6월말)'!BB50-'법정동(2013년말)'!BB52</f>
        <v>0</v>
      </c>
      <c r="BC48" s="89">
        <f>'법정동(2014.6월말)'!BC50-'법정동(2013년말)'!BC52</f>
        <v>0</v>
      </c>
      <c r="BD48" s="89">
        <f>'법정동(2014.6월말)'!BD50-'법정동(2013년말)'!BD52</f>
        <v>0</v>
      </c>
      <c r="BE48" s="89">
        <f>'법정동(2014.6월말)'!BE50-'법정동(2013년말)'!BE52</f>
        <v>0</v>
      </c>
      <c r="BF48" s="89">
        <f>'법정동(2014.6월말)'!BF50-'법정동(2013년말)'!BF52</f>
        <v>0</v>
      </c>
      <c r="BG48" s="89">
        <f>'법정동(2014.6월말)'!BG50-'법정동(2013년말)'!BG52</f>
        <v>0</v>
      </c>
    </row>
    <row r="49" spans="1:59" s="84" customFormat="1" ht="21.75" customHeight="1">
      <c r="A49" s="88" t="s">
        <v>52</v>
      </c>
      <c r="B49" s="89">
        <f>'법정동(2014.6월말)'!B51-'법정동(2013년말)'!B53</f>
        <v>-320.90000000037253</v>
      </c>
      <c r="C49" s="89">
        <f>'법정동(2014.6월말)'!C51-'법정동(2013년말)'!C53</f>
        <v>-18</v>
      </c>
      <c r="D49" s="89">
        <f>'법정동(2014.6월말)'!D51-'법정동(2013년말)'!D53</f>
        <v>-7750</v>
      </c>
      <c r="E49" s="89">
        <f>'법정동(2014.6월말)'!E51-'법정동(2013년말)'!E53</f>
        <v>-5</v>
      </c>
      <c r="F49" s="89">
        <f>'법정동(2014.6월말)'!F51-'법정동(2013년말)'!F53</f>
        <v>0</v>
      </c>
      <c r="G49" s="89">
        <f>'법정동(2014.6월말)'!G51-'법정동(2013년말)'!G53</f>
        <v>0</v>
      </c>
      <c r="H49" s="89">
        <f>'법정동(2014.6월말)'!H51-'법정동(2013년말)'!H53</f>
        <v>0</v>
      </c>
      <c r="I49" s="89">
        <f>'법정동(2014.6월말)'!I51-'법정동(2013년말)'!I53</f>
        <v>0</v>
      </c>
      <c r="J49" s="89">
        <f>'법정동(2014.6월말)'!J51-'법정동(2013년말)'!J53</f>
        <v>0</v>
      </c>
      <c r="K49" s="89">
        <f>'법정동(2014.6월말)'!K51-'법정동(2013년말)'!K53</f>
        <v>0</v>
      </c>
      <c r="L49" s="89">
        <f>'법정동(2014.6월말)'!L51-'법정동(2013년말)'!L53</f>
        <v>-19767</v>
      </c>
      <c r="M49" s="89">
        <f>'법정동(2014.6월말)'!M51-'법정동(2013년말)'!M53</f>
        <v>-11</v>
      </c>
      <c r="N49" s="89">
        <f>'법정동(2014.6월말)'!N51-'법정동(2013년말)'!N53</f>
        <v>0</v>
      </c>
      <c r="O49" s="89">
        <f>'법정동(2014.6월말)'!O51-'법정동(2013년말)'!O53</f>
        <v>0</v>
      </c>
      <c r="P49" s="89">
        <f>'법정동(2014.6월말)'!P51-'법정동(2013년말)'!P53</f>
        <v>0</v>
      </c>
      <c r="Q49" s="89">
        <f>'법정동(2014.6월말)'!Q51-'법정동(2013년말)'!Q53</f>
        <v>0</v>
      </c>
      <c r="R49" s="89">
        <f>'법정동(2014.6월말)'!R51-'법정동(2013년말)'!R53</f>
        <v>0</v>
      </c>
      <c r="S49" s="89">
        <f>'법정동(2014.6월말)'!S51-'법정동(2013년말)'!S53</f>
        <v>0</v>
      </c>
      <c r="T49" s="89">
        <f>'법정동(2014.6월말)'!T51-'법정동(2013년말)'!T53</f>
        <v>33547.699999999953</v>
      </c>
      <c r="U49" s="89">
        <f>'법정동(2014.6월말)'!U51-'법정동(2013년말)'!U53</f>
        <v>2</v>
      </c>
      <c r="V49" s="89">
        <f>'법정동(2014.6월말)'!V51-'법정동(2013년말)'!V53</f>
        <v>0</v>
      </c>
      <c r="W49" s="89">
        <f>'법정동(2014.6월말)'!W51-'법정동(2013년말)'!W53</f>
        <v>0</v>
      </c>
      <c r="X49" s="89">
        <f>'법정동(2014.6월말)'!X51-'법정동(2013년말)'!X53</f>
        <v>0</v>
      </c>
      <c r="Y49" s="89">
        <f>'법정동(2014.6월말)'!Y51-'법정동(2013년말)'!Y53</f>
        <v>0</v>
      </c>
      <c r="Z49" s="89">
        <f>'법정동(2014.6월말)'!Z51-'법정동(2013년말)'!Z53</f>
        <v>0</v>
      </c>
      <c r="AA49" s="89">
        <f>'법정동(2014.6월말)'!AA51-'법정동(2013년말)'!AA53</f>
        <v>0</v>
      </c>
      <c r="AB49" s="89">
        <f>'법정동(2014.6월말)'!AB51-'법정동(2013년말)'!AB53</f>
        <v>0</v>
      </c>
      <c r="AC49" s="89">
        <f>'법정동(2014.6월말)'!AC51-'법정동(2013년말)'!AC53</f>
        <v>0</v>
      </c>
      <c r="AD49" s="89">
        <f>'법정동(2014.6월말)'!AD51-'법정동(2013년말)'!AD53</f>
        <v>-239.60000000000582</v>
      </c>
      <c r="AE49" s="89">
        <f>'법정동(2014.6월말)'!AE51-'법정동(2013년말)'!AE53</f>
        <v>0</v>
      </c>
      <c r="AF49" s="89">
        <f>'법정동(2014.6월말)'!AF51-'법정동(2013년말)'!AF53</f>
        <v>0</v>
      </c>
      <c r="AG49" s="89">
        <f>'법정동(2014.6월말)'!AG51-'법정동(2013년말)'!AG53</f>
        <v>0</v>
      </c>
      <c r="AH49" s="89">
        <f>'법정동(2014.6월말)'!AH51-'법정동(2013년말)'!AH53</f>
        <v>0</v>
      </c>
      <c r="AI49" s="89">
        <f>'법정동(2014.6월말)'!AI51-'법정동(2013년말)'!AI53</f>
        <v>0</v>
      </c>
      <c r="AJ49" s="89">
        <f>'법정동(2014.6월말)'!AJ51-'법정동(2013년말)'!AJ53</f>
        <v>0</v>
      </c>
      <c r="AK49" s="89">
        <f>'법정동(2014.6월말)'!AK51-'법정동(2013년말)'!AK53</f>
        <v>0</v>
      </c>
      <c r="AL49" s="89">
        <f>'법정동(2014.6월말)'!AL51-'법정동(2013년말)'!AL53</f>
        <v>0</v>
      </c>
      <c r="AM49" s="89">
        <f>'법정동(2014.6월말)'!AM51-'법정동(2013년말)'!AM53</f>
        <v>0</v>
      </c>
      <c r="AN49" s="89">
        <f>'법정동(2014.6월말)'!AN51-'법정동(2013년말)'!AN53</f>
        <v>0</v>
      </c>
      <c r="AO49" s="89">
        <f>'법정동(2014.6월말)'!AO51-'법정동(2013년말)'!AO53</f>
        <v>0</v>
      </c>
      <c r="AP49" s="89">
        <f>'법정동(2014.6월말)'!AP51-'법정동(2013년말)'!AP53</f>
        <v>0</v>
      </c>
      <c r="AQ49" s="89">
        <f>'법정동(2014.6월말)'!AQ51-'법정동(2013년말)'!AQ53</f>
        <v>0</v>
      </c>
      <c r="AR49" s="89">
        <f>'법정동(2014.6월말)'!AR51-'법정동(2013년말)'!AR53</f>
        <v>0</v>
      </c>
      <c r="AS49" s="89">
        <f>'법정동(2014.6월말)'!AS51-'법정동(2013년말)'!AS53</f>
        <v>0</v>
      </c>
      <c r="AT49" s="89">
        <f>'법정동(2014.6월말)'!AT51-'법정동(2013년말)'!AT53</f>
        <v>0</v>
      </c>
      <c r="AU49" s="89">
        <f>'법정동(2014.6월말)'!AU51-'법정동(2013년말)'!AU53</f>
        <v>0</v>
      </c>
      <c r="AV49" s="89">
        <f>'법정동(2014.6월말)'!AV51-'법정동(2013년말)'!AV53</f>
        <v>0</v>
      </c>
      <c r="AW49" s="89">
        <f>'법정동(2014.6월말)'!AW51-'법정동(2013년말)'!AW53</f>
        <v>0</v>
      </c>
      <c r="AX49" s="89">
        <f>'법정동(2014.6월말)'!AX51-'법정동(2013년말)'!AX53</f>
        <v>0</v>
      </c>
      <c r="AY49" s="89">
        <f>'법정동(2014.6월말)'!AY51-'법정동(2013년말)'!AY53</f>
        <v>0</v>
      </c>
      <c r="AZ49" s="89">
        <f>'법정동(2014.6월말)'!AZ51-'법정동(2013년말)'!AZ53</f>
        <v>0</v>
      </c>
      <c r="BA49" s="89">
        <f>'법정동(2014.6월말)'!BA51-'법정동(2013년말)'!BA53</f>
        <v>0</v>
      </c>
      <c r="BB49" s="89">
        <f>'법정동(2014.6월말)'!BB51-'법정동(2013년말)'!BB53</f>
        <v>0</v>
      </c>
      <c r="BC49" s="89">
        <f>'법정동(2014.6월말)'!BC51-'법정동(2013년말)'!BC53</f>
        <v>0</v>
      </c>
      <c r="BD49" s="89">
        <f>'법정동(2014.6월말)'!BD51-'법정동(2013년말)'!BD53</f>
        <v>0</v>
      </c>
      <c r="BE49" s="89">
        <f>'법정동(2014.6월말)'!BE51-'법정동(2013년말)'!BE53</f>
        <v>0</v>
      </c>
      <c r="BF49" s="89">
        <f>'법정동(2014.6월말)'!BF51-'법정동(2013년말)'!BF53</f>
        <v>-6112</v>
      </c>
      <c r="BG49" s="89">
        <f>'법정동(2014.6월말)'!BG51-'법정동(2013년말)'!BG53</f>
        <v>-4</v>
      </c>
    </row>
    <row r="50" spans="1:59" s="84" customFormat="1" ht="21.75" customHeight="1">
      <c r="A50" s="88" t="s">
        <v>53</v>
      </c>
      <c r="B50" s="89">
        <f>'법정동(2014.6월말)'!B52-'법정동(2013년말)'!B54</f>
        <v>-1352</v>
      </c>
      <c r="C50" s="89">
        <f>'법정동(2014.6월말)'!C52-'법정동(2013년말)'!C54</f>
        <v>11</v>
      </c>
      <c r="D50" s="89">
        <f>'법정동(2014.6월말)'!D52-'법정동(2013년말)'!D54</f>
        <v>-1323</v>
      </c>
      <c r="E50" s="89">
        <f>'법정동(2014.6월말)'!E52-'법정동(2013년말)'!E54</f>
        <v>0</v>
      </c>
      <c r="F50" s="89">
        <f>'법정동(2014.6월말)'!F52-'법정동(2013년말)'!F54</f>
        <v>-891</v>
      </c>
      <c r="G50" s="89">
        <f>'법정동(2014.6월말)'!G52-'법정동(2013년말)'!G54</f>
        <v>0</v>
      </c>
      <c r="H50" s="89">
        <f>'법정동(2014.6월말)'!H52-'법정동(2013년말)'!H54</f>
        <v>0</v>
      </c>
      <c r="I50" s="89">
        <f>'법정동(2014.6월말)'!I52-'법정동(2013년말)'!I54</f>
        <v>0</v>
      </c>
      <c r="J50" s="89">
        <f>'법정동(2014.6월말)'!J52-'법정동(2013년말)'!J54</f>
        <v>0</v>
      </c>
      <c r="K50" s="89">
        <f>'법정동(2014.6월말)'!K52-'법정동(2013년말)'!K54</f>
        <v>0</v>
      </c>
      <c r="L50" s="89">
        <f>'법정동(2014.6월말)'!L52-'법정동(2013년말)'!L54</f>
        <v>-1515</v>
      </c>
      <c r="M50" s="89">
        <f>'법정동(2014.6월말)'!M52-'법정동(2013년말)'!M54</f>
        <v>3</v>
      </c>
      <c r="N50" s="89">
        <f>'법정동(2014.6월말)'!N52-'법정동(2013년말)'!N54</f>
        <v>0</v>
      </c>
      <c r="O50" s="89">
        <f>'법정동(2014.6월말)'!O52-'법정동(2013년말)'!O54</f>
        <v>0</v>
      </c>
      <c r="P50" s="89">
        <f>'법정동(2014.6월말)'!P52-'법정동(2013년말)'!P54</f>
        <v>0</v>
      </c>
      <c r="Q50" s="89">
        <f>'법정동(2014.6월말)'!Q52-'법정동(2013년말)'!Q54</f>
        <v>0</v>
      </c>
      <c r="R50" s="89">
        <f>'법정동(2014.6월말)'!R52-'법정동(2013년말)'!R54</f>
        <v>1336</v>
      </c>
      <c r="S50" s="89">
        <f>'법정동(2014.6월말)'!S52-'법정동(2013년말)'!S54</f>
        <v>4</v>
      </c>
      <c r="T50" s="89">
        <f>'법정동(2014.6월말)'!T52-'법정동(2013년말)'!T54</f>
        <v>0</v>
      </c>
      <c r="U50" s="89">
        <f>'법정동(2014.6월말)'!U52-'법정동(2013년말)'!U54</f>
        <v>0</v>
      </c>
      <c r="V50" s="89">
        <f>'법정동(2014.6월말)'!V52-'법정동(2013년말)'!V54</f>
        <v>0</v>
      </c>
      <c r="W50" s="89">
        <f>'법정동(2014.6월말)'!W52-'법정동(2013년말)'!W54</f>
        <v>0</v>
      </c>
      <c r="X50" s="89">
        <f>'법정동(2014.6월말)'!X52-'법정동(2013년말)'!X54</f>
        <v>0</v>
      </c>
      <c r="Y50" s="89">
        <f>'법정동(2014.6월말)'!Y52-'법정동(2013년말)'!Y54</f>
        <v>0</v>
      </c>
      <c r="Z50" s="89">
        <f>'법정동(2014.6월말)'!Z52-'법정동(2013년말)'!Z54</f>
        <v>0</v>
      </c>
      <c r="AA50" s="89">
        <f>'법정동(2014.6월말)'!AA52-'법정동(2013년말)'!AA54</f>
        <v>0</v>
      </c>
      <c r="AB50" s="89">
        <f>'법정동(2014.6월말)'!AB52-'법정동(2013년말)'!AB54</f>
        <v>0</v>
      </c>
      <c r="AC50" s="89">
        <f>'법정동(2014.6월말)'!AC52-'법정동(2013년말)'!AC54</f>
        <v>0</v>
      </c>
      <c r="AD50" s="89">
        <f>'법정동(2014.6월말)'!AD52-'법정동(2013년말)'!AD54</f>
        <v>215</v>
      </c>
      <c r="AE50" s="89">
        <f>'법정동(2014.6월말)'!AE52-'법정동(2013년말)'!AE54</f>
        <v>3</v>
      </c>
      <c r="AF50" s="89">
        <f>'법정동(2014.6월말)'!AF52-'법정동(2013년말)'!AF54</f>
        <v>0</v>
      </c>
      <c r="AG50" s="89">
        <f>'법정동(2014.6월말)'!AG52-'법정동(2013년말)'!AG54</f>
        <v>0</v>
      </c>
      <c r="AH50" s="89">
        <f>'법정동(2014.6월말)'!AH52-'법정동(2013년말)'!AH54</f>
        <v>0</v>
      </c>
      <c r="AI50" s="89">
        <f>'법정동(2014.6월말)'!AI52-'법정동(2013년말)'!AI54</f>
        <v>0</v>
      </c>
      <c r="AJ50" s="89">
        <f>'법정동(2014.6월말)'!AJ52-'법정동(2013년말)'!AJ54</f>
        <v>0</v>
      </c>
      <c r="AK50" s="89">
        <f>'법정동(2014.6월말)'!AK52-'법정동(2013년말)'!AK54</f>
        <v>0</v>
      </c>
      <c r="AL50" s="89">
        <f>'법정동(2014.6월말)'!AL52-'법정동(2013년말)'!AL54</f>
        <v>0</v>
      </c>
      <c r="AM50" s="89">
        <f>'법정동(2014.6월말)'!AM52-'법정동(2013년말)'!AM54</f>
        <v>0</v>
      </c>
      <c r="AN50" s="89">
        <f>'법정동(2014.6월말)'!AN52-'법정동(2013년말)'!AN54</f>
        <v>0</v>
      </c>
      <c r="AO50" s="89">
        <f>'법정동(2014.6월말)'!AO52-'법정동(2013년말)'!AO54</f>
        <v>0</v>
      </c>
      <c r="AP50" s="89">
        <f>'법정동(2014.6월말)'!AP52-'법정동(2013년말)'!AP54</f>
        <v>0</v>
      </c>
      <c r="AQ50" s="89">
        <f>'법정동(2014.6월말)'!AQ52-'법정동(2013년말)'!AQ54</f>
        <v>0</v>
      </c>
      <c r="AR50" s="89">
        <f>'법정동(2014.6월말)'!AR52-'법정동(2013년말)'!AR54</f>
        <v>0</v>
      </c>
      <c r="AS50" s="89">
        <f>'법정동(2014.6월말)'!AS52-'법정동(2013년말)'!AS54</f>
        <v>0</v>
      </c>
      <c r="AT50" s="89">
        <f>'법정동(2014.6월말)'!AT52-'법정동(2013년말)'!AT54</f>
        <v>0</v>
      </c>
      <c r="AU50" s="89">
        <f>'법정동(2014.6월말)'!AU52-'법정동(2013년말)'!AU54</f>
        <v>0</v>
      </c>
      <c r="AV50" s="89">
        <f>'법정동(2014.6월말)'!AV52-'법정동(2013년말)'!AV54</f>
        <v>0</v>
      </c>
      <c r="AW50" s="89">
        <f>'법정동(2014.6월말)'!AW52-'법정동(2013년말)'!AW54</f>
        <v>0</v>
      </c>
      <c r="AX50" s="89">
        <f>'법정동(2014.6월말)'!AX52-'법정동(2013년말)'!AX54</f>
        <v>0</v>
      </c>
      <c r="AY50" s="89">
        <f>'법정동(2014.6월말)'!AY52-'법정동(2013년말)'!AY54</f>
        <v>0</v>
      </c>
      <c r="AZ50" s="89">
        <f>'법정동(2014.6월말)'!AZ52-'법정동(2013년말)'!AZ54</f>
        <v>0</v>
      </c>
      <c r="BA50" s="89">
        <f>'법정동(2014.6월말)'!BA52-'법정동(2013년말)'!BA54</f>
        <v>0</v>
      </c>
      <c r="BB50" s="89">
        <f>'법정동(2014.6월말)'!BB52-'법정동(2013년말)'!BB54</f>
        <v>0</v>
      </c>
      <c r="BC50" s="89">
        <f>'법정동(2014.6월말)'!BC52-'법정동(2013년말)'!BC54</f>
        <v>0</v>
      </c>
      <c r="BD50" s="89">
        <f>'법정동(2014.6월말)'!BD52-'법정동(2013년말)'!BD54</f>
        <v>0</v>
      </c>
      <c r="BE50" s="89">
        <f>'법정동(2014.6월말)'!BE52-'법정동(2013년말)'!BE54</f>
        <v>0</v>
      </c>
      <c r="BF50" s="89">
        <f>'법정동(2014.6월말)'!BF52-'법정동(2013년말)'!BF54</f>
        <v>826</v>
      </c>
      <c r="BG50" s="89">
        <f>'법정동(2014.6월말)'!BG52-'법정동(2013년말)'!BG54</f>
        <v>1</v>
      </c>
    </row>
    <row r="51" spans="1:59" s="84" customFormat="1" ht="21.75" customHeight="1">
      <c r="A51" s="88" t="s">
        <v>54</v>
      </c>
      <c r="B51" s="89">
        <f>'법정동(2014.6월말)'!B53-'법정동(2013년말)'!B55</f>
        <v>0</v>
      </c>
      <c r="C51" s="89">
        <f>'법정동(2014.6월말)'!C53-'법정동(2013년말)'!C55</f>
        <v>10</v>
      </c>
      <c r="D51" s="89">
        <f>'법정동(2014.6월말)'!D53-'법정동(2013년말)'!D55</f>
        <v>0</v>
      </c>
      <c r="E51" s="89">
        <f>'법정동(2014.6월말)'!E53-'법정동(2013년말)'!E55</f>
        <v>0</v>
      </c>
      <c r="F51" s="89">
        <f>'법정동(2014.6월말)'!F53-'법정동(2013년말)'!F55</f>
        <v>0</v>
      </c>
      <c r="G51" s="89">
        <f>'법정동(2014.6월말)'!G53-'법정동(2013년말)'!G55</f>
        <v>0</v>
      </c>
      <c r="H51" s="89">
        <f>'법정동(2014.6월말)'!H53-'법정동(2013년말)'!H55</f>
        <v>0</v>
      </c>
      <c r="I51" s="89">
        <f>'법정동(2014.6월말)'!I53-'법정동(2013년말)'!I55</f>
        <v>0</v>
      </c>
      <c r="J51" s="89">
        <f>'법정동(2014.6월말)'!J53-'법정동(2013년말)'!J55</f>
        <v>0</v>
      </c>
      <c r="K51" s="89">
        <f>'법정동(2014.6월말)'!K53-'법정동(2013년말)'!K55</f>
        <v>0</v>
      </c>
      <c r="L51" s="89">
        <f>'법정동(2014.6월말)'!L53-'법정동(2013년말)'!L55</f>
        <v>0</v>
      </c>
      <c r="M51" s="89">
        <f>'법정동(2014.6월말)'!M53-'법정동(2013년말)'!M55</f>
        <v>10</v>
      </c>
      <c r="N51" s="89">
        <f>'법정동(2014.6월말)'!N53-'법정동(2013년말)'!N55</f>
        <v>0</v>
      </c>
      <c r="O51" s="89">
        <f>'법정동(2014.6월말)'!O53-'법정동(2013년말)'!O55</f>
        <v>0</v>
      </c>
      <c r="P51" s="89">
        <f>'법정동(2014.6월말)'!P53-'법정동(2013년말)'!P55</f>
        <v>0</v>
      </c>
      <c r="Q51" s="89">
        <f>'법정동(2014.6월말)'!Q53-'법정동(2013년말)'!Q55</f>
        <v>0</v>
      </c>
      <c r="R51" s="89">
        <f>'법정동(2014.6월말)'!R53-'법정동(2013년말)'!R55</f>
        <v>0</v>
      </c>
      <c r="S51" s="89">
        <f>'법정동(2014.6월말)'!S53-'법정동(2013년말)'!S55</f>
        <v>0</v>
      </c>
      <c r="T51" s="89">
        <f>'법정동(2014.6월말)'!T53-'법정동(2013년말)'!T55</f>
        <v>0</v>
      </c>
      <c r="U51" s="89">
        <f>'법정동(2014.6월말)'!U53-'법정동(2013년말)'!U55</f>
        <v>0</v>
      </c>
      <c r="V51" s="89">
        <f>'법정동(2014.6월말)'!V53-'법정동(2013년말)'!V55</f>
        <v>0</v>
      </c>
      <c r="W51" s="89">
        <f>'법정동(2014.6월말)'!W53-'법정동(2013년말)'!W55</f>
        <v>0</v>
      </c>
      <c r="X51" s="89">
        <f>'법정동(2014.6월말)'!X53-'법정동(2013년말)'!X55</f>
        <v>0</v>
      </c>
      <c r="Y51" s="89">
        <f>'법정동(2014.6월말)'!Y53-'법정동(2013년말)'!Y55</f>
        <v>0</v>
      </c>
      <c r="Z51" s="89">
        <f>'법정동(2014.6월말)'!Z53-'법정동(2013년말)'!Z55</f>
        <v>0</v>
      </c>
      <c r="AA51" s="89">
        <f>'법정동(2014.6월말)'!AA53-'법정동(2013년말)'!AA55</f>
        <v>0</v>
      </c>
      <c r="AB51" s="89">
        <f>'법정동(2014.6월말)'!AB53-'법정동(2013년말)'!AB55</f>
        <v>0</v>
      </c>
      <c r="AC51" s="89">
        <f>'법정동(2014.6월말)'!AC53-'법정동(2013년말)'!AC55</f>
        <v>0</v>
      </c>
      <c r="AD51" s="89">
        <f>'법정동(2014.6월말)'!AD53-'법정동(2013년말)'!AD55</f>
        <v>0</v>
      </c>
      <c r="AE51" s="89">
        <f>'법정동(2014.6월말)'!AE53-'법정동(2013년말)'!AE55</f>
        <v>0</v>
      </c>
      <c r="AF51" s="89">
        <f>'법정동(2014.6월말)'!AF53-'법정동(2013년말)'!AF55</f>
        <v>0</v>
      </c>
      <c r="AG51" s="89">
        <f>'법정동(2014.6월말)'!AG53-'법정동(2013년말)'!AG55</f>
        <v>0</v>
      </c>
      <c r="AH51" s="89">
        <f>'법정동(2014.6월말)'!AH53-'법정동(2013년말)'!AH55</f>
        <v>0</v>
      </c>
      <c r="AI51" s="89">
        <f>'법정동(2014.6월말)'!AI53-'법정동(2013년말)'!AI55</f>
        <v>0</v>
      </c>
      <c r="AJ51" s="89">
        <f>'법정동(2014.6월말)'!AJ53-'법정동(2013년말)'!AJ55</f>
        <v>0</v>
      </c>
      <c r="AK51" s="89">
        <f>'법정동(2014.6월말)'!AK53-'법정동(2013년말)'!AK55</f>
        <v>0</v>
      </c>
      <c r="AL51" s="89">
        <f>'법정동(2014.6월말)'!AL53-'법정동(2013년말)'!AL55</f>
        <v>0</v>
      </c>
      <c r="AM51" s="89">
        <f>'법정동(2014.6월말)'!AM53-'법정동(2013년말)'!AM55</f>
        <v>0</v>
      </c>
      <c r="AN51" s="89">
        <f>'법정동(2014.6월말)'!AN53-'법정동(2013년말)'!AN55</f>
        <v>0</v>
      </c>
      <c r="AO51" s="89">
        <f>'법정동(2014.6월말)'!AO53-'법정동(2013년말)'!AO55</f>
        <v>0</v>
      </c>
      <c r="AP51" s="89">
        <f>'법정동(2014.6월말)'!AP53-'법정동(2013년말)'!AP55</f>
        <v>0</v>
      </c>
      <c r="AQ51" s="89">
        <f>'법정동(2014.6월말)'!AQ53-'법정동(2013년말)'!AQ55</f>
        <v>0</v>
      </c>
      <c r="AR51" s="89">
        <f>'법정동(2014.6월말)'!AR53-'법정동(2013년말)'!AR55</f>
        <v>0</v>
      </c>
      <c r="AS51" s="89">
        <f>'법정동(2014.6월말)'!AS53-'법정동(2013년말)'!AS55</f>
        <v>0</v>
      </c>
      <c r="AT51" s="89">
        <f>'법정동(2014.6월말)'!AT53-'법정동(2013년말)'!AT55</f>
        <v>0</v>
      </c>
      <c r="AU51" s="89">
        <f>'법정동(2014.6월말)'!AU53-'법정동(2013년말)'!AU55</f>
        <v>0</v>
      </c>
      <c r="AV51" s="89">
        <f>'법정동(2014.6월말)'!AV53-'법정동(2013년말)'!AV55</f>
        <v>0</v>
      </c>
      <c r="AW51" s="89">
        <f>'법정동(2014.6월말)'!AW53-'법정동(2013년말)'!AW55</f>
        <v>0</v>
      </c>
      <c r="AX51" s="89">
        <f>'법정동(2014.6월말)'!AX53-'법정동(2013년말)'!AX55</f>
        <v>0</v>
      </c>
      <c r="AY51" s="89">
        <f>'법정동(2014.6월말)'!AY53-'법정동(2013년말)'!AY55</f>
        <v>0</v>
      </c>
      <c r="AZ51" s="89">
        <f>'법정동(2014.6월말)'!AZ53-'법정동(2013년말)'!AZ55</f>
        <v>0</v>
      </c>
      <c r="BA51" s="89">
        <f>'법정동(2014.6월말)'!BA53-'법정동(2013년말)'!BA55</f>
        <v>0</v>
      </c>
      <c r="BB51" s="89">
        <f>'법정동(2014.6월말)'!BB53-'법정동(2013년말)'!BB55</f>
        <v>0</v>
      </c>
      <c r="BC51" s="89">
        <f>'법정동(2014.6월말)'!BC53-'법정동(2013년말)'!BC55</f>
        <v>0</v>
      </c>
      <c r="BD51" s="89">
        <f>'법정동(2014.6월말)'!BD53-'법정동(2013년말)'!BD55</f>
        <v>0</v>
      </c>
      <c r="BE51" s="89">
        <f>'법정동(2014.6월말)'!BE53-'법정동(2013년말)'!BE55</f>
        <v>0</v>
      </c>
      <c r="BF51" s="89">
        <f>'법정동(2014.6월말)'!BF53-'법정동(2013년말)'!BF55</f>
        <v>0</v>
      </c>
      <c r="BG51" s="89">
        <f>'법정동(2014.6월말)'!BG53-'법정동(2013년말)'!BG55</f>
        <v>0</v>
      </c>
    </row>
    <row r="52" spans="1:59" s="84" customFormat="1" ht="21.75" customHeight="1">
      <c r="A52" s="88" t="s">
        <v>55</v>
      </c>
      <c r="B52" s="89">
        <f>'법정동(2014.6월말)'!B54-'법정동(2013년말)'!B56</f>
        <v>0</v>
      </c>
      <c r="C52" s="89">
        <f>'법정동(2014.6월말)'!C54-'법정동(2013년말)'!C56</f>
        <v>3</v>
      </c>
      <c r="D52" s="89">
        <f>'법정동(2014.6월말)'!D54-'법정동(2013년말)'!D56</f>
        <v>0</v>
      </c>
      <c r="E52" s="89">
        <f>'법정동(2014.6월말)'!E54-'법정동(2013년말)'!E56</f>
        <v>0</v>
      </c>
      <c r="F52" s="89">
        <f>'법정동(2014.6월말)'!F54-'법정동(2013년말)'!F56</f>
        <v>-774</v>
      </c>
      <c r="G52" s="89">
        <f>'법정동(2014.6월말)'!G54-'법정동(2013년말)'!G56</f>
        <v>-1</v>
      </c>
      <c r="H52" s="89">
        <f>'법정동(2014.6월말)'!H54-'법정동(2013년말)'!H56</f>
        <v>0</v>
      </c>
      <c r="I52" s="89">
        <f>'법정동(2014.6월말)'!I54-'법정동(2013년말)'!I56</f>
        <v>0</v>
      </c>
      <c r="J52" s="89">
        <f>'법정동(2014.6월말)'!J54-'법정동(2013년말)'!J56</f>
        <v>0</v>
      </c>
      <c r="K52" s="89">
        <f>'법정동(2014.6월말)'!K54-'법정동(2013년말)'!K56</f>
        <v>0</v>
      </c>
      <c r="L52" s="89">
        <f>'법정동(2014.6월말)'!L54-'법정동(2013년말)'!L56</f>
        <v>0</v>
      </c>
      <c r="M52" s="89">
        <f>'법정동(2014.6월말)'!M54-'법정동(2013년말)'!M56</f>
        <v>0</v>
      </c>
      <c r="N52" s="89">
        <f>'법정동(2014.6월말)'!N54-'법정동(2013년말)'!N56</f>
        <v>0</v>
      </c>
      <c r="O52" s="89">
        <f>'법정동(2014.6월말)'!O54-'법정동(2013년말)'!O56</f>
        <v>0</v>
      </c>
      <c r="P52" s="89">
        <f>'법정동(2014.6월말)'!P54-'법정동(2013년말)'!P56</f>
        <v>0</v>
      </c>
      <c r="Q52" s="89">
        <f>'법정동(2014.6월말)'!Q54-'법정동(2013년말)'!Q56</f>
        <v>0</v>
      </c>
      <c r="R52" s="89">
        <f>'법정동(2014.6월말)'!R54-'법정동(2013년말)'!R56</f>
        <v>0</v>
      </c>
      <c r="S52" s="89">
        <f>'법정동(2014.6월말)'!S54-'법정동(2013년말)'!S56</f>
        <v>0</v>
      </c>
      <c r="T52" s="89">
        <f>'법정동(2014.6월말)'!T54-'법정동(2013년말)'!T56</f>
        <v>0</v>
      </c>
      <c r="U52" s="89">
        <f>'법정동(2014.6월말)'!U54-'법정동(2013년말)'!U56</f>
        <v>0</v>
      </c>
      <c r="V52" s="89">
        <f>'법정동(2014.6월말)'!V54-'법정동(2013년말)'!V56</f>
        <v>0</v>
      </c>
      <c r="W52" s="89">
        <f>'법정동(2014.6월말)'!W54-'법정동(2013년말)'!W56</f>
        <v>0</v>
      </c>
      <c r="X52" s="89">
        <f>'법정동(2014.6월말)'!X54-'법정동(2013년말)'!X56</f>
        <v>0</v>
      </c>
      <c r="Y52" s="89">
        <f>'법정동(2014.6월말)'!Y54-'법정동(2013년말)'!Y56</f>
        <v>0</v>
      </c>
      <c r="Z52" s="89">
        <f>'법정동(2014.6월말)'!Z54-'법정동(2013년말)'!Z56</f>
        <v>0</v>
      </c>
      <c r="AA52" s="89">
        <f>'법정동(2014.6월말)'!AA54-'법정동(2013년말)'!AA56</f>
        <v>0</v>
      </c>
      <c r="AB52" s="89">
        <f>'법정동(2014.6월말)'!AB54-'법정동(2013년말)'!AB56</f>
        <v>0</v>
      </c>
      <c r="AC52" s="89">
        <f>'법정동(2014.6월말)'!AC54-'법정동(2013년말)'!AC56</f>
        <v>0</v>
      </c>
      <c r="AD52" s="89">
        <f>'법정동(2014.6월말)'!AD54-'법정동(2013년말)'!AD56</f>
        <v>34</v>
      </c>
      <c r="AE52" s="89">
        <f>'법정동(2014.6월말)'!AE54-'법정동(2013년말)'!AE56</f>
        <v>2</v>
      </c>
      <c r="AF52" s="89">
        <f>'법정동(2014.6월말)'!AF54-'법정동(2013년말)'!AF56</f>
        <v>0</v>
      </c>
      <c r="AG52" s="89">
        <f>'법정동(2014.6월말)'!AG54-'법정동(2013년말)'!AG56</f>
        <v>0</v>
      </c>
      <c r="AH52" s="89">
        <f>'법정동(2014.6월말)'!AH54-'법정동(2013년말)'!AH56</f>
        <v>0</v>
      </c>
      <c r="AI52" s="89">
        <f>'법정동(2014.6월말)'!AI54-'법정동(2013년말)'!AI56</f>
        <v>0</v>
      </c>
      <c r="AJ52" s="89">
        <f>'법정동(2014.6월말)'!AJ54-'법정동(2013년말)'!AJ56</f>
        <v>0</v>
      </c>
      <c r="AK52" s="89">
        <f>'법정동(2014.6월말)'!AK54-'법정동(2013년말)'!AK56</f>
        <v>0</v>
      </c>
      <c r="AL52" s="89">
        <f>'법정동(2014.6월말)'!AL54-'법정동(2013년말)'!AL56</f>
        <v>0</v>
      </c>
      <c r="AM52" s="89">
        <f>'법정동(2014.6월말)'!AM54-'법정동(2013년말)'!AM56</f>
        <v>0</v>
      </c>
      <c r="AN52" s="89">
        <f>'법정동(2014.6월말)'!AN54-'법정동(2013년말)'!AN56</f>
        <v>0</v>
      </c>
      <c r="AO52" s="89">
        <f>'법정동(2014.6월말)'!AO54-'법정동(2013년말)'!AO56</f>
        <v>0</v>
      </c>
      <c r="AP52" s="89">
        <f>'법정동(2014.6월말)'!AP54-'법정동(2013년말)'!AP56</f>
        <v>0</v>
      </c>
      <c r="AQ52" s="89">
        <f>'법정동(2014.6월말)'!AQ54-'법정동(2013년말)'!AQ56</f>
        <v>0</v>
      </c>
      <c r="AR52" s="89">
        <f>'법정동(2014.6월말)'!AR54-'법정동(2013년말)'!AR56</f>
        <v>0</v>
      </c>
      <c r="AS52" s="89">
        <f>'법정동(2014.6월말)'!AS54-'법정동(2013년말)'!AS56</f>
        <v>0</v>
      </c>
      <c r="AT52" s="89">
        <f>'법정동(2014.6월말)'!AT54-'법정동(2013년말)'!AT56</f>
        <v>0</v>
      </c>
      <c r="AU52" s="89">
        <f>'법정동(2014.6월말)'!AU54-'법정동(2013년말)'!AU56</f>
        <v>0</v>
      </c>
      <c r="AV52" s="89">
        <f>'법정동(2014.6월말)'!AV54-'법정동(2013년말)'!AV56</f>
        <v>0</v>
      </c>
      <c r="AW52" s="89">
        <f>'법정동(2014.6월말)'!AW54-'법정동(2013년말)'!AW56</f>
        <v>0</v>
      </c>
      <c r="AX52" s="89">
        <f>'법정동(2014.6월말)'!AX54-'법정동(2013년말)'!AX56</f>
        <v>0</v>
      </c>
      <c r="AY52" s="89">
        <f>'법정동(2014.6월말)'!AY54-'법정동(2013년말)'!AY56</f>
        <v>0</v>
      </c>
      <c r="AZ52" s="89">
        <f>'법정동(2014.6월말)'!AZ54-'법정동(2013년말)'!AZ56</f>
        <v>0</v>
      </c>
      <c r="BA52" s="89">
        <f>'법정동(2014.6월말)'!BA54-'법정동(2013년말)'!BA56</f>
        <v>0</v>
      </c>
      <c r="BB52" s="89">
        <f>'법정동(2014.6월말)'!BB54-'법정동(2013년말)'!BB56</f>
        <v>0</v>
      </c>
      <c r="BC52" s="89">
        <f>'법정동(2014.6월말)'!BC54-'법정동(2013년말)'!BC56</f>
        <v>0</v>
      </c>
      <c r="BD52" s="89">
        <f>'법정동(2014.6월말)'!BD54-'법정동(2013년말)'!BD56</f>
        <v>0</v>
      </c>
      <c r="BE52" s="89">
        <f>'법정동(2014.6월말)'!BE54-'법정동(2013년말)'!BE56</f>
        <v>0</v>
      </c>
      <c r="BF52" s="89">
        <f>'법정동(2014.6월말)'!BF54-'법정동(2013년말)'!BF56</f>
        <v>740</v>
      </c>
      <c r="BG52" s="89">
        <f>'법정동(2014.6월말)'!BG54-'법정동(2013년말)'!BG56</f>
        <v>2</v>
      </c>
    </row>
    <row r="53" spans="1:59" s="84" customFormat="1" ht="21.75" customHeight="1">
      <c r="A53" s="88" t="s">
        <v>56</v>
      </c>
      <c r="B53" s="89">
        <f>'법정동(2014.6월말)'!B55-'법정동(2013년말)'!B57</f>
        <v>0</v>
      </c>
      <c r="C53" s="89">
        <f>'법정동(2014.6월말)'!C55-'법정동(2013년말)'!C57</f>
        <v>7</v>
      </c>
      <c r="D53" s="89">
        <f>'법정동(2014.6월말)'!D55-'법정동(2013년말)'!D57</f>
        <v>-2308</v>
      </c>
      <c r="E53" s="89">
        <f>'법정동(2014.6월말)'!E55-'법정동(2013년말)'!E57</f>
        <v>-4</v>
      </c>
      <c r="F53" s="89">
        <f>'법정동(2014.6월말)'!F55-'법정동(2013년말)'!F57</f>
        <v>-4405</v>
      </c>
      <c r="G53" s="89">
        <f>'법정동(2014.6월말)'!G55-'법정동(2013년말)'!G57</f>
        <v>-9</v>
      </c>
      <c r="H53" s="89">
        <f>'법정동(2014.6월말)'!H55-'법정동(2013년말)'!H57</f>
        <v>0</v>
      </c>
      <c r="I53" s="89">
        <f>'법정동(2014.6월말)'!I55-'법정동(2013년말)'!I57</f>
        <v>0</v>
      </c>
      <c r="J53" s="89">
        <f>'법정동(2014.6월말)'!J55-'법정동(2013년말)'!J57</f>
        <v>0</v>
      </c>
      <c r="K53" s="89">
        <f>'법정동(2014.6월말)'!K55-'법정동(2013년말)'!K57</f>
        <v>0</v>
      </c>
      <c r="L53" s="89">
        <f>'법정동(2014.6월말)'!L55-'법정동(2013년말)'!L57</f>
        <v>0</v>
      </c>
      <c r="M53" s="89">
        <f>'법정동(2014.6월말)'!M55-'법정동(2013년말)'!M57</f>
        <v>1</v>
      </c>
      <c r="N53" s="89">
        <f>'법정동(2014.6월말)'!N55-'법정동(2013년말)'!N57</f>
        <v>0</v>
      </c>
      <c r="O53" s="89">
        <f>'법정동(2014.6월말)'!O55-'법정동(2013년말)'!O57</f>
        <v>0</v>
      </c>
      <c r="P53" s="89">
        <f>'법정동(2014.6월말)'!P55-'법정동(2013년말)'!P57</f>
        <v>0</v>
      </c>
      <c r="Q53" s="89">
        <f>'법정동(2014.6월말)'!Q55-'법정동(2013년말)'!Q57</f>
        <v>0</v>
      </c>
      <c r="R53" s="89">
        <f>'법정동(2014.6월말)'!R55-'법정동(2013년말)'!R57</f>
        <v>3114</v>
      </c>
      <c r="S53" s="89">
        <f>'법정동(2014.6월말)'!S55-'법정동(2013년말)'!S57</f>
        <v>6</v>
      </c>
      <c r="T53" s="89">
        <f>'법정동(2014.6월말)'!T55-'법정동(2013년말)'!T57</f>
        <v>1289</v>
      </c>
      <c r="U53" s="89">
        <f>'법정동(2014.6월말)'!U55-'법정동(2013년말)'!U57</f>
        <v>1</v>
      </c>
      <c r="V53" s="89">
        <f>'법정동(2014.6월말)'!V55-'법정동(2013년말)'!V57</f>
        <v>0</v>
      </c>
      <c r="W53" s="89">
        <f>'법정동(2014.6월말)'!W55-'법정동(2013년말)'!W57</f>
        <v>0</v>
      </c>
      <c r="X53" s="89">
        <f>'법정동(2014.6월말)'!X55-'법정동(2013년말)'!X57</f>
        <v>0</v>
      </c>
      <c r="Y53" s="89">
        <f>'법정동(2014.6월말)'!Y55-'법정동(2013년말)'!Y57</f>
        <v>1</v>
      </c>
      <c r="Z53" s="89">
        <f>'법정동(2014.6월말)'!Z55-'법정동(2013년말)'!Z57</f>
        <v>0</v>
      </c>
      <c r="AA53" s="89">
        <f>'법정동(2014.6월말)'!AA55-'법정동(2013년말)'!AA57</f>
        <v>0</v>
      </c>
      <c r="AB53" s="89">
        <f>'법정동(2014.6월말)'!AB55-'법정동(2013년말)'!AB57</f>
        <v>0</v>
      </c>
      <c r="AC53" s="89">
        <f>'법정동(2014.6월말)'!AC55-'법정동(2013년말)'!AC57</f>
        <v>0</v>
      </c>
      <c r="AD53" s="89">
        <f>'법정동(2014.6월말)'!AD55-'법정동(2013년말)'!AD57</f>
        <v>478</v>
      </c>
      <c r="AE53" s="89">
        <f>'법정동(2014.6월말)'!AE55-'법정동(2013년말)'!AE57</f>
        <v>8</v>
      </c>
      <c r="AF53" s="89">
        <f>'법정동(2014.6월말)'!AF55-'법정동(2013년말)'!AF57</f>
        <v>0</v>
      </c>
      <c r="AG53" s="89">
        <f>'법정동(2014.6월말)'!AG55-'법정동(2013년말)'!AG57</f>
        <v>0</v>
      </c>
      <c r="AH53" s="89">
        <f>'법정동(2014.6월말)'!AH55-'법정동(2013년말)'!AH57</f>
        <v>0</v>
      </c>
      <c r="AI53" s="89">
        <f>'법정동(2014.6월말)'!AI55-'법정동(2013년말)'!AI57</f>
        <v>0</v>
      </c>
      <c r="AJ53" s="89">
        <f>'법정동(2014.6월말)'!AJ55-'법정동(2013년말)'!AJ57</f>
        <v>0</v>
      </c>
      <c r="AK53" s="89">
        <f>'법정동(2014.6월말)'!AK55-'법정동(2013년말)'!AK57</f>
        <v>0</v>
      </c>
      <c r="AL53" s="89">
        <f>'법정동(2014.6월말)'!AL55-'법정동(2013년말)'!AL57</f>
        <v>0</v>
      </c>
      <c r="AM53" s="89">
        <f>'법정동(2014.6월말)'!AM55-'법정동(2013년말)'!AM57</f>
        <v>0</v>
      </c>
      <c r="AN53" s="89">
        <f>'법정동(2014.6월말)'!AN55-'법정동(2013년말)'!AN57</f>
        <v>0</v>
      </c>
      <c r="AO53" s="89">
        <f>'법정동(2014.6월말)'!AO55-'법정동(2013년말)'!AO57</f>
        <v>0</v>
      </c>
      <c r="AP53" s="89">
        <f>'법정동(2014.6월말)'!AP55-'법정동(2013년말)'!AP57</f>
        <v>0</v>
      </c>
      <c r="AQ53" s="89">
        <f>'법정동(2014.6월말)'!AQ55-'법정동(2013년말)'!AQ57</f>
        <v>0</v>
      </c>
      <c r="AR53" s="89">
        <f>'법정동(2014.6월말)'!AR55-'법정동(2013년말)'!AR57</f>
        <v>0</v>
      </c>
      <c r="AS53" s="89">
        <f>'법정동(2014.6월말)'!AS55-'법정동(2013년말)'!AS57</f>
        <v>0</v>
      </c>
      <c r="AT53" s="89">
        <f>'법정동(2014.6월말)'!AT55-'법정동(2013년말)'!AT57</f>
        <v>0</v>
      </c>
      <c r="AU53" s="89">
        <f>'법정동(2014.6월말)'!AU55-'법정동(2013년말)'!AU57</f>
        <v>0</v>
      </c>
      <c r="AV53" s="89">
        <f>'법정동(2014.6월말)'!AV55-'법정동(2013년말)'!AV57</f>
        <v>0</v>
      </c>
      <c r="AW53" s="89">
        <f>'법정동(2014.6월말)'!AW55-'법정동(2013년말)'!AW57</f>
        <v>0</v>
      </c>
      <c r="AX53" s="89">
        <f>'법정동(2014.6월말)'!AX55-'법정동(2013년말)'!AX57</f>
        <v>0</v>
      </c>
      <c r="AY53" s="89">
        <f>'법정동(2014.6월말)'!AY55-'법정동(2013년말)'!AY57</f>
        <v>0</v>
      </c>
      <c r="AZ53" s="89">
        <f>'법정동(2014.6월말)'!AZ55-'법정동(2013년말)'!AZ57</f>
        <v>241</v>
      </c>
      <c r="BA53" s="89">
        <f>'법정동(2014.6월말)'!BA55-'법정동(2013년말)'!BA57</f>
        <v>1</v>
      </c>
      <c r="BB53" s="89">
        <f>'법정동(2014.6월말)'!BB55-'법정동(2013년말)'!BB57</f>
        <v>0</v>
      </c>
      <c r="BC53" s="89">
        <f>'법정동(2014.6월말)'!BC55-'법정동(2013년말)'!BC57</f>
        <v>0</v>
      </c>
      <c r="BD53" s="89">
        <f>'법정동(2014.6월말)'!BD55-'법정동(2013년말)'!BD57</f>
        <v>0</v>
      </c>
      <c r="BE53" s="89">
        <f>'법정동(2014.6월말)'!BE55-'법정동(2013년말)'!BE57</f>
        <v>0</v>
      </c>
      <c r="BF53" s="89">
        <f>'법정동(2014.6월말)'!BF55-'법정동(2013년말)'!BF57</f>
        <v>1591</v>
      </c>
      <c r="BG53" s="89">
        <f>'법정동(2014.6월말)'!BG55-'법정동(2013년말)'!BG57</f>
        <v>2</v>
      </c>
    </row>
    <row r="54" spans="1:59" s="84" customFormat="1" ht="21.75" customHeight="1">
      <c r="A54" s="88" t="s">
        <v>57</v>
      </c>
      <c r="B54" s="89">
        <f>'법정동(2014.6월말)'!B56-'법정동(2013년말)'!B58</f>
        <v>-176</v>
      </c>
      <c r="C54" s="89">
        <f>'법정동(2014.6월말)'!C56-'법정동(2013년말)'!C58</f>
        <v>4</v>
      </c>
      <c r="D54" s="89">
        <f>'법정동(2014.6월말)'!D56-'법정동(2013년말)'!D58</f>
        <v>-777</v>
      </c>
      <c r="E54" s="89">
        <f>'법정동(2014.6월말)'!E56-'법정동(2013년말)'!E58</f>
        <v>3</v>
      </c>
      <c r="F54" s="89">
        <f>'법정동(2014.6월말)'!F56-'법정동(2013년말)'!F58</f>
        <v>-11271</v>
      </c>
      <c r="G54" s="89">
        <f>'법정동(2014.6월말)'!G56-'법정동(2013년말)'!G58</f>
        <v>-8</v>
      </c>
      <c r="H54" s="89">
        <f>'법정동(2014.6월말)'!H56-'법정동(2013년말)'!H58</f>
        <v>0</v>
      </c>
      <c r="I54" s="89">
        <f>'법정동(2014.6월말)'!I56-'법정동(2013년말)'!I58</f>
        <v>0</v>
      </c>
      <c r="J54" s="89">
        <f>'법정동(2014.6월말)'!J56-'법정동(2013년말)'!J58</f>
        <v>0</v>
      </c>
      <c r="K54" s="89">
        <f>'법정동(2014.6월말)'!K56-'법정동(2013년말)'!K58</f>
        <v>0</v>
      </c>
      <c r="L54" s="89">
        <f>'법정동(2014.6월말)'!L56-'법정동(2013년말)'!L58</f>
        <v>-7422</v>
      </c>
      <c r="M54" s="89">
        <f>'법정동(2014.6월말)'!M56-'법정동(2013년말)'!M58</f>
        <v>-2</v>
      </c>
      <c r="N54" s="89">
        <f>'법정동(2014.6월말)'!N56-'법정동(2013년말)'!N58</f>
        <v>0</v>
      </c>
      <c r="O54" s="89">
        <f>'법정동(2014.6월말)'!O56-'법정동(2013년말)'!O58</f>
        <v>0</v>
      </c>
      <c r="P54" s="89">
        <f>'법정동(2014.6월말)'!P56-'법정동(2013년말)'!P58</f>
        <v>0</v>
      </c>
      <c r="Q54" s="89">
        <f>'법정동(2014.6월말)'!Q56-'법정동(2013년말)'!Q58</f>
        <v>0</v>
      </c>
      <c r="R54" s="89">
        <f>'법정동(2014.6월말)'!R56-'법정동(2013년말)'!R58</f>
        <v>15976</v>
      </c>
      <c r="S54" s="89">
        <f>'법정동(2014.6월말)'!S56-'법정동(2013년말)'!S58</f>
        <v>6</v>
      </c>
      <c r="T54" s="89">
        <f>'법정동(2014.6월말)'!T56-'법정동(2013년말)'!T58</f>
        <v>0</v>
      </c>
      <c r="U54" s="89">
        <f>'법정동(2014.6월말)'!U56-'법정동(2013년말)'!U58</f>
        <v>0</v>
      </c>
      <c r="V54" s="89">
        <f>'법정동(2014.6월말)'!V56-'법정동(2013년말)'!V58</f>
        <v>0</v>
      </c>
      <c r="W54" s="89">
        <f>'법정동(2014.6월말)'!W56-'법정동(2013년말)'!W58</f>
        <v>0</v>
      </c>
      <c r="X54" s="89">
        <f>'법정동(2014.6월말)'!X56-'법정동(2013년말)'!X58</f>
        <v>0</v>
      </c>
      <c r="Y54" s="89">
        <f>'법정동(2014.6월말)'!Y56-'법정동(2013년말)'!Y58</f>
        <v>0</v>
      </c>
      <c r="Z54" s="89">
        <f>'법정동(2014.6월말)'!Z56-'법정동(2013년말)'!Z58</f>
        <v>0</v>
      </c>
      <c r="AA54" s="89">
        <f>'법정동(2014.6월말)'!AA56-'법정동(2013년말)'!AA58</f>
        <v>0</v>
      </c>
      <c r="AB54" s="89">
        <f>'법정동(2014.6월말)'!AB56-'법정동(2013년말)'!AB58</f>
        <v>0</v>
      </c>
      <c r="AC54" s="89">
        <f>'법정동(2014.6월말)'!AC56-'법정동(2013년말)'!AC58</f>
        <v>0</v>
      </c>
      <c r="AD54" s="89">
        <f>'법정동(2014.6월말)'!AD56-'법정동(2013년말)'!AD58</f>
        <v>185</v>
      </c>
      <c r="AE54" s="89">
        <f>'법정동(2014.6월말)'!AE56-'법정동(2013년말)'!AE58</f>
        <v>3</v>
      </c>
      <c r="AF54" s="89">
        <f>'법정동(2014.6월말)'!AF56-'법정동(2013년말)'!AF58</f>
        <v>0</v>
      </c>
      <c r="AG54" s="89">
        <f>'법정동(2014.6월말)'!AG56-'법정동(2013년말)'!AG58</f>
        <v>0</v>
      </c>
      <c r="AH54" s="89">
        <f>'법정동(2014.6월말)'!AH56-'법정동(2013년말)'!AH58</f>
        <v>0</v>
      </c>
      <c r="AI54" s="89">
        <f>'법정동(2014.6월말)'!AI56-'법정동(2013년말)'!AI58</f>
        <v>0</v>
      </c>
      <c r="AJ54" s="89">
        <f>'법정동(2014.6월말)'!AJ56-'법정동(2013년말)'!AJ58</f>
        <v>0</v>
      </c>
      <c r="AK54" s="89">
        <f>'법정동(2014.6월말)'!AK56-'법정동(2013년말)'!AK58</f>
        <v>0</v>
      </c>
      <c r="AL54" s="89">
        <f>'법정동(2014.6월말)'!AL56-'법정동(2013년말)'!AL58</f>
        <v>0</v>
      </c>
      <c r="AM54" s="89">
        <f>'법정동(2014.6월말)'!AM56-'법정동(2013년말)'!AM58</f>
        <v>0</v>
      </c>
      <c r="AN54" s="89">
        <f>'법정동(2014.6월말)'!AN56-'법정동(2013년말)'!AN58</f>
        <v>0</v>
      </c>
      <c r="AO54" s="89">
        <f>'법정동(2014.6월말)'!AO56-'법정동(2013년말)'!AO58</f>
        <v>0</v>
      </c>
      <c r="AP54" s="89">
        <f>'법정동(2014.6월말)'!AP56-'법정동(2013년말)'!AP58</f>
        <v>0</v>
      </c>
      <c r="AQ54" s="89">
        <f>'법정동(2014.6월말)'!AQ56-'법정동(2013년말)'!AQ58</f>
        <v>0</v>
      </c>
      <c r="AR54" s="89">
        <f>'법정동(2014.6월말)'!AR56-'법정동(2013년말)'!AR58</f>
        <v>0</v>
      </c>
      <c r="AS54" s="89">
        <f>'법정동(2014.6월말)'!AS56-'법정동(2013년말)'!AS58</f>
        <v>0</v>
      </c>
      <c r="AT54" s="89">
        <f>'법정동(2014.6월말)'!AT56-'법정동(2013년말)'!AT58</f>
        <v>0</v>
      </c>
      <c r="AU54" s="89">
        <f>'법정동(2014.6월말)'!AU56-'법정동(2013년말)'!AU58</f>
        <v>0</v>
      </c>
      <c r="AV54" s="89">
        <f>'법정동(2014.6월말)'!AV56-'법정동(2013년말)'!AV58</f>
        <v>0</v>
      </c>
      <c r="AW54" s="89">
        <f>'법정동(2014.6월말)'!AW56-'법정동(2013년말)'!AW58</f>
        <v>0</v>
      </c>
      <c r="AX54" s="89">
        <f>'법정동(2014.6월말)'!AX56-'법정동(2013년말)'!AX58</f>
        <v>0</v>
      </c>
      <c r="AY54" s="89">
        <f>'법정동(2014.6월말)'!AY56-'법정동(2013년말)'!AY58</f>
        <v>0</v>
      </c>
      <c r="AZ54" s="89">
        <f>'법정동(2014.6월말)'!AZ56-'법정동(2013년말)'!AZ58</f>
        <v>0</v>
      </c>
      <c r="BA54" s="89">
        <f>'법정동(2014.6월말)'!BA56-'법정동(2013년말)'!BA58</f>
        <v>0</v>
      </c>
      <c r="BB54" s="89">
        <f>'법정동(2014.6월말)'!BB56-'법정동(2013년말)'!BB58</f>
        <v>0</v>
      </c>
      <c r="BC54" s="89">
        <f>'법정동(2014.6월말)'!BC56-'법정동(2013년말)'!BC58</f>
        <v>0</v>
      </c>
      <c r="BD54" s="89">
        <f>'법정동(2014.6월말)'!BD56-'법정동(2013년말)'!BD58</f>
        <v>0</v>
      </c>
      <c r="BE54" s="89">
        <f>'법정동(2014.6월말)'!BE56-'법정동(2013년말)'!BE58</f>
        <v>0</v>
      </c>
      <c r="BF54" s="89">
        <f>'법정동(2014.6월말)'!BF56-'법정동(2013년말)'!BF58</f>
        <v>3133</v>
      </c>
      <c r="BG54" s="89">
        <f>'법정동(2014.6월말)'!BG56-'법정동(2013년말)'!BG58</f>
        <v>2</v>
      </c>
    </row>
    <row r="55" spans="1:59" s="84" customFormat="1" ht="21.75" customHeight="1">
      <c r="A55" s="88" t="s">
        <v>58</v>
      </c>
      <c r="B55" s="89">
        <f>'법정동(2014.6월말)'!B57-'법정동(2013년말)'!B59</f>
        <v>0</v>
      </c>
      <c r="C55" s="89">
        <f>'법정동(2014.6월말)'!C57-'법정동(2013년말)'!C59</f>
        <v>5</v>
      </c>
      <c r="D55" s="89">
        <f>'법정동(2014.6월말)'!D57-'법정동(2013년말)'!D59</f>
        <v>-1559</v>
      </c>
      <c r="E55" s="89">
        <f>'법정동(2014.6월말)'!E57-'법정동(2013년말)'!E59</f>
        <v>-2</v>
      </c>
      <c r="F55" s="89">
        <f>'법정동(2014.6월말)'!F57-'법정동(2013년말)'!F59</f>
        <v>0</v>
      </c>
      <c r="G55" s="89">
        <f>'법정동(2014.6월말)'!G57-'법정동(2013년말)'!G59</f>
        <v>0</v>
      </c>
      <c r="H55" s="89">
        <f>'법정동(2014.6월말)'!H57-'법정동(2013년말)'!H59</f>
        <v>0</v>
      </c>
      <c r="I55" s="89">
        <f>'법정동(2014.6월말)'!I57-'법정동(2013년말)'!I59</f>
        <v>0</v>
      </c>
      <c r="J55" s="89">
        <f>'법정동(2014.6월말)'!J57-'법정동(2013년말)'!J59</f>
        <v>0</v>
      </c>
      <c r="K55" s="89">
        <f>'법정동(2014.6월말)'!K57-'법정동(2013년말)'!K59</f>
        <v>0</v>
      </c>
      <c r="L55" s="89">
        <f>'법정동(2014.6월말)'!L57-'법정동(2013년말)'!L59</f>
        <v>-169</v>
      </c>
      <c r="M55" s="89">
        <f>'법정동(2014.6월말)'!M57-'법정동(2013년말)'!M59</f>
        <v>2</v>
      </c>
      <c r="N55" s="89">
        <f>'법정동(2014.6월말)'!N57-'법정동(2013년말)'!N59</f>
        <v>0</v>
      </c>
      <c r="O55" s="89">
        <f>'법정동(2014.6월말)'!O57-'법정동(2013년말)'!O59</f>
        <v>0</v>
      </c>
      <c r="P55" s="89">
        <f>'법정동(2014.6월말)'!P57-'법정동(2013년말)'!P59</f>
        <v>0</v>
      </c>
      <c r="Q55" s="89">
        <f>'법정동(2014.6월말)'!Q57-'법정동(2013년말)'!Q59</f>
        <v>0</v>
      </c>
      <c r="R55" s="89">
        <f>'법정동(2014.6월말)'!R57-'법정동(2013년말)'!R59</f>
        <v>225</v>
      </c>
      <c r="S55" s="89">
        <f>'법정동(2014.6월말)'!S57-'법정동(2013년말)'!S59</f>
        <v>2</v>
      </c>
      <c r="T55" s="89">
        <f>'법정동(2014.6월말)'!T57-'법정동(2013년말)'!T59</f>
        <v>0</v>
      </c>
      <c r="U55" s="89">
        <f>'법정동(2014.6월말)'!U57-'법정동(2013년말)'!U59</f>
        <v>0</v>
      </c>
      <c r="V55" s="89">
        <f>'법정동(2014.6월말)'!V57-'법정동(2013년말)'!V59</f>
        <v>0</v>
      </c>
      <c r="W55" s="89">
        <f>'법정동(2014.6월말)'!W57-'법정동(2013년말)'!W59</f>
        <v>0</v>
      </c>
      <c r="X55" s="89">
        <f>'법정동(2014.6월말)'!X57-'법정동(2013년말)'!X59</f>
        <v>0</v>
      </c>
      <c r="Y55" s="89">
        <f>'법정동(2014.6월말)'!Y57-'법정동(2013년말)'!Y59</f>
        <v>0</v>
      </c>
      <c r="Z55" s="89">
        <f>'법정동(2014.6월말)'!Z57-'법정동(2013년말)'!Z59</f>
        <v>0</v>
      </c>
      <c r="AA55" s="89">
        <f>'법정동(2014.6월말)'!AA57-'법정동(2013년말)'!AA59</f>
        <v>0</v>
      </c>
      <c r="AB55" s="89">
        <f>'법정동(2014.6월말)'!AB57-'법정동(2013년말)'!AB59</f>
        <v>1454</v>
      </c>
      <c r="AC55" s="89">
        <f>'법정동(2014.6월말)'!AC57-'법정동(2013년말)'!AC59</f>
        <v>1</v>
      </c>
      <c r="AD55" s="89">
        <f>'법정동(2014.6월말)'!AD57-'법정동(2013년말)'!AD59</f>
        <v>49</v>
      </c>
      <c r="AE55" s="89">
        <f>'법정동(2014.6월말)'!AE57-'법정동(2013년말)'!AE59</f>
        <v>2</v>
      </c>
      <c r="AF55" s="89">
        <f>'법정동(2014.6월말)'!AF57-'법정동(2013년말)'!AF59</f>
        <v>0</v>
      </c>
      <c r="AG55" s="89">
        <f>'법정동(2014.6월말)'!AG57-'법정동(2013년말)'!AG59</f>
        <v>0</v>
      </c>
      <c r="AH55" s="89">
        <f>'법정동(2014.6월말)'!AH57-'법정동(2013년말)'!AH59</f>
        <v>0</v>
      </c>
      <c r="AI55" s="89">
        <f>'법정동(2014.6월말)'!AI57-'법정동(2013년말)'!AI59</f>
        <v>0</v>
      </c>
      <c r="AJ55" s="89">
        <f>'법정동(2014.6월말)'!AJ57-'법정동(2013년말)'!AJ59</f>
        <v>0</v>
      </c>
      <c r="AK55" s="89">
        <f>'법정동(2014.6월말)'!AK57-'법정동(2013년말)'!AK59</f>
        <v>0</v>
      </c>
      <c r="AL55" s="89">
        <f>'법정동(2014.6월말)'!AL57-'법정동(2013년말)'!AL59</f>
        <v>0</v>
      </c>
      <c r="AM55" s="89">
        <f>'법정동(2014.6월말)'!AM57-'법정동(2013년말)'!AM59</f>
        <v>0</v>
      </c>
      <c r="AN55" s="89">
        <f>'법정동(2014.6월말)'!AN57-'법정동(2013년말)'!AN59</f>
        <v>0</v>
      </c>
      <c r="AO55" s="89">
        <f>'법정동(2014.6월말)'!AO57-'법정동(2013년말)'!AO59</f>
        <v>0</v>
      </c>
      <c r="AP55" s="89">
        <f>'법정동(2014.6월말)'!AP57-'법정동(2013년말)'!AP59</f>
        <v>0</v>
      </c>
      <c r="AQ55" s="89">
        <f>'법정동(2014.6월말)'!AQ57-'법정동(2013년말)'!AQ59</f>
        <v>0</v>
      </c>
      <c r="AR55" s="89">
        <f>'법정동(2014.6월말)'!AR57-'법정동(2013년말)'!AR59</f>
        <v>0</v>
      </c>
      <c r="AS55" s="89">
        <f>'법정동(2014.6월말)'!AS57-'법정동(2013년말)'!AS59</f>
        <v>0</v>
      </c>
      <c r="AT55" s="89">
        <f>'법정동(2014.6월말)'!AT57-'법정동(2013년말)'!AT59</f>
        <v>0</v>
      </c>
      <c r="AU55" s="89">
        <f>'법정동(2014.6월말)'!AU57-'법정동(2013년말)'!AU59</f>
        <v>0</v>
      </c>
      <c r="AV55" s="89">
        <f>'법정동(2014.6월말)'!AV57-'법정동(2013년말)'!AV59</f>
        <v>0</v>
      </c>
      <c r="AW55" s="89">
        <f>'법정동(2014.6월말)'!AW57-'법정동(2013년말)'!AW59</f>
        <v>0</v>
      </c>
      <c r="AX55" s="89">
        <f>'법정동(2014.6월말)'!AX57-'법정동(2013년말)'!AX59</f>
        <v>0</v>
      </c>
      <c r="AY55" s="89">
        <f>'법정동(2014.6월말)'!AY57-'법정동(2013년말)'!AY59</f>
        <v>0</v>
      </c>
      <c r="AZ55" s="89">
        <f>'법정동(2014.6월말)'!AZ57-'법정동(2013년말)'!AZ59</f>
        <v>0</v>
      </c>
      <c r="BA55" s="89">
        <f>'법정동(2014.6월말)'!BA57-'법정동(2013년말)'!BA59</f>
        <v>0</v>
      </c>
      <c r="BB55" s="89">
        <f>'법정동(2014.6월말)'!BB57-'법정동(2013년말)'!BB59</f>
        <v>0</v>
      </c>
      <c r="BC55" s="89">
        <f>'법정동(2014.6월말)'!BC57-'법정동(2013년말)'!BC59</f>
        <v>0</v>
      </c>
      <c r="BD55" s="89">
        <f>'법정동(2014.6월말)'!BD57-'법정동(2013년말)'!BD59</f>
        <v>0</v>
      </c>
      <c r="BE55" s="89">
        <f>'법정동(2014.6월말)'!BE57-'법정동(2013년말)'!BE59</f>
        <v>0</v>
      </c>
      <c r="BF55" s="89">
        <f>'법정동(2014.6월말)'!BF57-'법정동(2013년말)'!BF59</f>
        <v>0</v>
      </c>
      <c r="BG55" s="89">
        <f>'법정동(2014.6월말)'!BG57-'법정동(2013년말)'!BG59</f>
        <v>0</v>
      </c>
    </row>
    <row r="56" spans="1:59" s="84" customFormat="1" ht="21.75" customHeight="1">
      <c r="A56" s="88" t="s">
        <v>59</v>
      </c>
      <c r="B56" s="89">
        <f>'법정동(2014.6월말)'!B58-'법정동(2013년말)'!B60</f>
        <v>0</v>
      </c>
      <c r="C56" s="89">
        <f>'법정동(2014.6월말)'!C58-'법정동(2013년말)'!C60</f>
        <v>-3</v>
      </c>
      <c r="D56" s="89">
        <f>'법정동(2014.6월말)'!D58-'법정동(2013년말)'!D60</f>
        <v>-73</v>
      </c>
      <c r="E56" s="89">
        <f>'법정동(2014.6월말)'!E58-'법정동(2013년말)'!E60</f>
        <v>-1</v>
      </c>
      <c r="F56" s="89">
        <f>'법정동(2014.6월말)'!F58-'법정동(2013년말)'!F60</f>
        <v>-705</v>
      </c>
      <c r="G56" s="89">
        <f>'법정동(2014.6월말)'!G58-'법정동(2013년말)'!G60</f>
        <v>-2</v>
      </c>
      <c r="H56" s="89">
        <f>'법정동(2014.6월말)'!H58-'법정동(2013년말)'!H60</f>
        <v>0</v>
      </c>
      <c r="I56" s="89">
        <f>'법정동(2014.6월말)'!I58-'법정동(2013년말)'!I60</f>
        <v>0</v>
      </c>
      <c r="J56" s="89">
        <f>'법정동(2014.6월말)'!J58-'법정동(2013년말)'!J60</f>
        <v>0</v>
      </c>
      <c r="K56" s="89">
        <f>'법정동(2014.6월말)'!K58-'법정동(2013년말)'!K60</f>
        <v>0</v>
      </c>
      <c r="L56" s="89">
        <f>'법정동(2014.6월말)'!L58-'법정동(2013년말)'!L60</f>
        <v>0</v>
      </c>
      <c r="M56" s="89">
        <f>'법정동(2014.6월말)'!M58-'법정동(2013년말)'!M60</f>
        <v>0</v>
      </c>
      <c r="N56" s="89">
        <f>'법정동(2014.6월말)'!N58-'법정동(2013년말)'!N60</f>
        <v>0</v>
      </c>
      <c r="O56" s="89">
        <f>'법정동(2014.6월말)'!O58-'법정동(2013년말)'!O60</f>
        <v>0</v>
      </c>
      <c r="P56" s="89">
        <f>'법정동(2014.6월말)'!P58-'법정동(2013년말)'!P60</f>
        <v>0</v>
      </c>
      <c r="Q56" s="89">
        <f>'법정동(2014.6월말)'!Q58-'법정동(2013년말)'!Q60</f>
        <v>0</v>
      </c>
      <c r="R56" s="89">
        <f>'법정동(2014.6월말)'!R58-'법정동(2013년말)'!R60</f>
        <v>-545</v>
      </c>
      <c r="S56" s="89">
        <f>'법정동(2014.6월말)'!S58-'법정동(2013년말)'!S60</f>
        <v>-3</v>
      </c>
      <c r="T56" s="89">
        <f>'법정동(2014.6월말)'!T58-'법정동(2013년말)'!T60</f>
        <v>0</v>
      </c>
      <c r="U56" s="89">
        <f>'법정동(2014.6월말)'!U58-'법정동(2013년말)'!U60</f>
        <v>0</v>
      </c>
      <c r="V56" s="89">
        <f>'법정동(2014.6월말)'!V58-'법정동(2013년말)'!V60</f>
        <v>0</v>
      </c>
      <c r="W56" s="89">
        <f>'법정동(2014.6월말)'!W58-'법정동(2013년말)'!W60</f>
        <v>0</v>
      </c>
      <c r="X56" s="89">
        <f>'법정동(2014.6월말)'!X58-'법정동(2013년말)'!X60</f>
        <v>0</v>
      </c>
      <c r="Y56" s="89">
        <f>'법정동(2014.6월말)'!Y58-'법정동(2013년말)'!Y60</f>
        <v>0</v>
      </c>
      <c r="Z56" s="89">
        <f>'법정동(2014.6월말)'!Z58-'법정동(2013년말)'!Z60</f>
        <v>0</v>
      </c>
      <c r="AA56" s="89">
        <f>'법정동(2014.6월말)'!AA58-'법정동(2013년말)'!AA60</f>
        <v>0</v>
      </c>
      <c r="AB56" s="89">
        <f>'법정동(2014.6월말)'!AB58-'법정동(2013년말)'!AB60</f>
        <v>289</v>
      </c>
      <c r="AC56" s="89">
        <f>'법정동(2014.6월말)'!AC58-'법정동(2013년말)'!AC60</f>
        <v>2</v>
      </c>
      <c r="AD56" s="89">
        <f>'법정동(2014.6월말)'!AD58-'법정동(2013년말)'!AD60</f>
        <v>31</v>
      </c>
      <c r="AE56" s="89">
        <f>'법정동(2014.6월말)'!AE58-'법정동(2013년말)'!AE60</f>
        <v>1</v>
      </c>
      <c r="AF56" s="89">
        <f>'법정동(2014.6월말)'!AF58-'법정동(2013년말)'!AF60</f>
        <v>0</v>
      </c>
      <c r="AG56" s="89">
        <f>'법정동(2014.6월말)'!AG58-'법정동(2013년말)'!AG60</f>
        <v>0</v>
      </c>
      <c r="AH56" s="89">
        <f>'법정동(2014.6월말)'!AH58-'법정동(2013년말)'!AH60</f>
        <v>0</v>
      </c>
      <c r="AI56" s="89">
        <f>'법정동(2014.6월말)'!AI58-'법정동(2013년말)'!AI60</f>
        <v>0</v>
      </c>
      <c r="AJ56" s="89">
        <f>'법정동(2014.6월말)'!AJ58-'법정동(2013년말)'!AJ60</f>
        <v>0</v>
      </c>
      <c r="AK56" s="89">
        <f>'법정동(2014.6월말)'!AK58-'법정동(2013년말)'!AK60</f>
        <v>0</v>
      </c>
      <c r="AL56" s="89">
        <f>'법정동(2014.6월말)'!AL58-'법정동(2013년말)'!AL60</f>
        <v>0</v>
      </c>
      <c r="AM56" s="89">
        <f>'법정동(2014.6월말)'!AM58-'법정동(2013년말)'!AM60</f>
        <v>0</v>
      </c>
      <c r="AN56" s="89">
        <f>'법정동(2014.6월말)'!AN58-'법정동(2013년말)'!AN60</f>
        <v>0</v>
      </c>
      <c r="AO56" s="89">
        <f>'법정동(2014.6월말)'!AO58-'법정동(2013년말)'!AO60</f>
        <v>0</v>
      </c>
      <c r="AP56" s="89">
        <f>'법정동(2014.6월말)'!AP58-'법정동(2013년말)'!AP60</f>
        <v>1287</v>
      </c>
      <c r="AQ56" s="89">
        <f>'법정동(2014.6월말)'!AQ58-'법정동(2013년말)'!AQ60</f>
        <v>1</v>
      </c>
      <c r="AR56" s="89">
        <f>'법정동(2014.6월말)'!AR58-'법정동(2013년말)'!AR60</f>
        <v>0</v>
      </c>
      <c r="AS56" s="89">
        <f>'법정동(2014.6월말)'!AS58-'법정동(2013년말)'!AS60</f>
        <v>0</v>
      </c>
      <c r="AT56" s="89">
        <f>'법정동(2014.6월말)'!AT58-'법정동(2013년말)'!AT60</f>
        <v>0</v>
      </c>
      <c r="AU56" s="89">
        <f>'법정동(2014.6월말)'!AU58-'법정동(2013년말)'!AU60</f>
        <v>0</v>
      </c>
      <c r="AV56" s="89">
        <f>'법정동(2014.6월말)'!AV58-'법정동(2013년말)'!AV60</f>
        <v>0</v>
      </c>
      <c r="AW56" s="89">
        <f>'법정동(2014.6월말)'!AW58-'법정동(2013년말)'!AW60</f>
        <v>0</v>
      </c>
      <c r="AX56" s="89">
        <f>'법정동(2014.6월말)'!AX58-'법정동(2013년말)'!AX60</f>
        <v>0</v>
      </c>
      <c r="AY56" s="89">
        <f>'법정동(2014.6월말)'!AY58-'법정동(2013년말)'!AY60</f>
        <v>0</v>
      </c>
      <c r="AZ56" s="89">
        <f>'법정동(2014.6월말)'!AZ58-'법정동(2013년말)'!AZ60</f>
        <v>0</v>
      </c>
      <c r="BA56" s="89">
        <f>'법정동(2014.6월말)'!BA58-'법정동(2013년말)'!BA60</f>
        <v>0</v>
      </c>
      <c r="BB56" s="89">
        <f>'법정동(2014.6월말)'!BB58-'법정동(2013년말)'!BB60</f>
        <v>0</v>
      </c>
      <c r="BC56" s="89">
        <f>'법정동(2014.6월말)'!BC58-'법정동(2013년말)'!BC60</f>
        <v>0</v>
      </c>
      <c r="BD56" s="89">
        <f>'법정동(2014.6월말)'!BD58-'법정동(2013년말)'!BD60</f>
        <v>0</v>
      </c>
      <c r="BE56" s="89">
        <f>'법정동(2014.6월말)'!BE58-'법정동(2013년말)'!BE60</f>
        <v>0</v>
      </c>
      <c r="BF56" s="89">
        <f>'법정동(2014.6월말)'!BF58-'법정동(2013년말)'!BF60</f>
        <v>-284</v>
      </c>
      <c r="BG56" s="89">
        <f>'법정동(2014.6월말)'!BG58-'법정동(2013년말)'!BG60</f>
        <v>-1</v>
      </c>
    </row>
    <row r="57" spans="1:59" s="84" customFormat="1" ht="21.75" customHeight="1">
      <c r="A57" s="88" t="s">
        <v>60</v>
      </c>
      <c r="B57" s="89">
        <f>'법정동(2014.6월말)'!B59-'법정동(2013년말)'!B61</f>
        <v>0</v>
      </c>
      <c r="C57" s="89">
        <f>'법정동(2014.6월말)'!C59-'법정동(2013년말)'!C61</f>
        <v>-2</v>
      </c>
      <c r="D57" s="89">
        <f>'법정동(2014.6월말)'!D59-'법정동(2013년말)'!D61</f>
        <v>-140</v>
      </c>
      <c r="E57" s="89">
        <f>'법정동(2014.6월말)'!E59-'법정동(2013년말)'!E61</f>
        <v>-4</v>
      </c>
      <c r="F57" s="89">
        <f>'법정동(2014.6월말)'!F59-'법정동(2013년말)'!F61</f>
        <v>-129</v>
      </c>
      <c r="G57" s="89">
        <f>'법정동(2014.6월말)'!G59-'법정동(2013년말)'!G61</f>
        <v>-3</v>
      </c>
      <c r="H57" s="89">
        <f>'법정동(2014.6월말)'!H59-'법정동(2013년말)'!H61</f>
        <v>0</v>
      </c>
      <c r="I57" s="89">
        <f>'법정동(2014.6월말)'!I59-'법정동(2013년말)'!I61</f>
        <v>0</v>
      </c>
      <c r="J57" s="89">
        <f>'법정동(2014.6월말)'!J59-'법정동(2013년말)'!J61</f>
        <v>0</v>
      </c>
      <c r="K57" s="89">
        <f>'법정동(2014.6월말)'!K59-'법정동(2013년말)'!K61</f>
        <v>0</v>
      </c>
      <c r="L57" s="89">
        <f>'법정동(2014.6월말)'!L59-'법정동(2013년말)'!L61</f>
        <v>0</v>
      </c>
      <c r="M57" s="89">
        <f>'법정동(2014.6월말)'!M59-'법정동(2013년말)'!M61</f>
        <v>0</v>
      </c>
      <c r="N57" s="89">
        <f>'법정동(2014.6월말)'!N59-'법정동(2013년말)'!N61</f>
        <v>0</v>
      </c>
      <c r="O57" s="89">
        <f>'법정동(2014.6월말)'!O59-'법정동(2013년말)'!O61</f>
        <v>0</v>
      </c>
      <c r="P57" s="89">
        <f>'법정동(2014.6월말)'!P59-'법정동(2013년말)'!P61</f>
        <v>0</v>
      </c>
      <c r="Q57" s="89">
        <f>'법정동(2014.6월말)'!Q59-'법정동(2013년말)'!Q61</f>
        <v>0</v>
      </c>
      <c r="R57" s="89">
        <f>'법정동(2014.6월말)'!R59-'법정동(2013년말)'!R61</f>
        <v>110</v>
      </c>
      <c r="S57" s="89">
        <f>'법정동(2014.6월말)'!S59-'법정동(2013년말)'!S61</f>
        <v>0</v>
      </c>
      <c r="T57" s="89">
        <f>'법정동(2014.6월말)'!T59-'법정동(2013년말)'!T61</f>
        <v>0</v>
      </c>
      <c r="U57" s="89">
        <f>'법정동(2014.6월말)'!U59-'법정동(2013년말)'!U61</f>
        <v>0</v>
      </c>
      <c r="V57" s="89">
        <f>'법정동(2014.6월말)'!V59-'법정동(2013년말)'!V61</f>
        <v>0</v>
      </c>
      <c r="W57" s="89">
        <f>'법정동(2014.6월말)'!W59-'법정동(2013년말)'!W61</f>
        <v>0</v>
      </c>
      <c r="X57" s="89">
        <f>'법정동(2014.6월말)'!X59-'법정동(2013년말)'!X61</f>
        <v>0</v>
      </c>
      <c r="Y57" s="89">
        <f>'법정동(2014.6월말)'!Y59-'법정동(2013년말)'!Y61</f>
        <v>0</v>
      </c>
      <c r="Z57" s="89">
        <f>'법정동(2014.6월말)'!Z59-'법정동(2013년말)'!Z61</f>
        <v>0</v>
      </c>
      <c r="AA57" s="89">
        <f>'법정동(2014.6월말)'!AA59-'법정동(2013년말)'!AA61</f>
        <v>0</v>
      </c>
      <c r="AB57" s="89">
        <f>'법정동(2014.6월말)'!AB59-'법정동(2013년말)'!AB61</f>
        <v>0</v>
      </c>
      <c r="AC57" s="89">
        <f>'법정동(2014.6월말)'!AC59-'법정동(2013년말)'!AC61</f>
        <v>0</v>
      </c>
      <c r="AD57" s="89">
        <f>'법정동(2014.6월말)'!AD59-'법정동(2013년말)'!AD61</f>
        <v>159</v>
      </c>
      <c r="AE57" s="89">
        <f>'법정동(2014.6월말)'!AE59-'법정동(2013년말)'!AE61</f>
        <v>5</v>
      </c>
      <c r="AF57" s="89">
        <f>'법정동(2014.6월말)'!AF59-'법정동(2013년말)'!AF61</f>
        <v>0</v>
      </c>
      <c r="AG57" s="89">
        <f>'법정동(2014.6월말)'!AG59-'법정동(2013년말)'!AG61</f>
        <v>0</v>
      </c>
      <c r="AH57" s="89">
        <f>'법정동(2014.6월말)'!AH59-'법정동(2013년말)'!AH61</f>
        <v>0</v>
      </c>
      <c r="AI57" s="89">
        <f>'법정동(2014.6월말)'!AI59-'법정동(2013년말)'!AI61</f>
        <v>0</v>
      </c>
      <c r="AJ57" s="89">
        <f>'법정동(2014.6월말)'!AJ59-'법정동(2013년말)'!AJ61</f>
        <v>0</v>
      </c>
      <c r="AK57" s="89">
        <f>'법정동(2014.6월말)'!AK59-'법정동(2013년말)'!AK61</f>
        <v>0</v>
      </c>
      <c r="AL57" s="89">
        <f>'법정동(2014.6월말)'!AL59-'법정동(2013년말)'!AL61</f>
        <v>0</v>
      </c>
      <c r="AM57" s="89">
        <f>'법정동(2014.6월말)'!AM59-'법정동(2013년말)'!AM61</f>
        <v>0</v>
      </c>
      <c r="AN57" s="89">
        <f>'법정동(2014.6월말)'!AN59-'법정동(2013년말)'!AN61</f>
        <v>0</v>
      </c>
      <c r="AO57" s="89">
        <f>'법정동(2014.6월말)'!AO59-'법정동(2013년말)'!AO61</f>
        <v>0</v>
      </c>
      <c r="AP57" s="89">
        <f>'법정동(2014.6월말)'!AP59-'법정동(2013년말)'!AP61</f>
        <v>0</v>
      </c>
      <c r="AQ57" s="89">
        <f>'법정동(2014.6월말)'!AQ59-'법정동(2013년말)'!AQ61</f>
        <v>0</v>
      </c>
      <c r="AR57" s="89">
        <f>'법정동(2014.6월말)'!AR59-'법정동(2013년말)'!AR61</f>
        <v>0</v>
      </c>
      <c r="AS57" s="89">
        <f>'법정동(2014.6월말)'!AS59-'법정동(2013년말)'!AS61</f>
        <v>0</v>
      </c>
      <c r="AT57" s="89">
        <f>'법정동(2014.6월말)'!AT59-'법정동(2013년말)'!AT61</f>
        <v>0</v>
      </c>
      <c r="AU57" s="89">
        <f>'법정동(2014.6월말)'!AU59-'법정동(2013년말)'!AU61</f>
        <v>0</v>
      </c>
      <c r="AV57" s="89">
        <f>'법정동(2014.6월말)'!AV59-'법정동(2013년말)'!AV61</f>
        <v>0</v>
      </c>
      <c r="AW57" s="89">
        <f>'법정동(2014.6월말)'!AW59-'법정동(2013년말)'!AW61</f>
        <v>0</v>
      </c>
      <c r="AX57" s="89">
        <f>'법정동(2014.6월말)'!AX59-'법정동(2013년말)'!AX61</f>
        <v>0</v>
      </c>
      <c r="AY57" s="89">
        <f>'법정동(2014.6월말)'!AY59-'법정동(2013년말)'!AY61</f>
        <v>0</v>
      </c>
      <c r="AZ57" s="89">
        <f>'법정동(2014.6월말)'!AZ59-'법정동(2013년말)'!AZ61</f>
        <v>0</v>
      </c>
      <c r="BA57" s="89">
        <f>'법정동(2014.6월말)'!BA59-'법정동(2013년말)'!BA61</f>
        <v>0</v>
      </c>
      <c r="BB57" s="89">
        <f>'법정동(2014.6월말)'!BB59-'법정동(2013년말)'!BB61</f>
        <v>0</v>
      </c>
      <c r="BC57" s="89">
        <f>'법정동(2014.6월말)'!BC59-'법정동(2013년말)'!BC61</f>
        <v>0</v>
      </c>
      <c r="BD57" s="89">
        <f>'법정동(2014.6월말)'!BD59-'법정동(2013년말)'!BD61</f>
        <v>0</v>
      </c>
      <c r="BE57" s="89">
        <f>'법정동(2014.6월말)'!BE59-'법정동(2013년말)'!BE61</f>
        <v>0</v>
      </c>
      <c r="BF57" s="89">
        <f>'법정동(2014.6월말)'!BF59-'법정동(2013년말)'!BF61</f>
        <v>0</v>
      </c>
      <c r="BG57" s="89">
        <f>'법정동(2014.6월말)'!BG59-'법정동(2013년말)'!BG61</f>
        <v>0</v>
      </c>
    </row>
    <row r="58" spans="1:59" s="84" customFormat="1" ht="21.75" customHeight="1">
      <c r="A58" s="88" t="s">
        <v>61</v>
      </c>
      <c r="B58" s="89">
        <f>'법정동(2014.6월말)'!B60-'법정동(2013년말)'!B62</f>
        <v>594</v>
      </c>
      <c r="C58" s="89">
        <f>'법정동(2014.6월말)'!C60-'법정동(2013년말)'!C62</f>
        <v>-4</v>
      </c>
      <c r="D58" s="89">
        <f>'법정동(2014.6월말)'!D60-'법정동(2013년말)'!D62</f>
        <v>433</v>
      </c>
      <c r="E58" s="89">
        <f>'법정동(2014.6월말)'!E60-'법정동(2013년말)'!E62</f>
        <v>-2</v>
      </c>
      <c r="F58" s="89">
        <f>'법정동(2014.6월말)'!F60-'법정동(2013년말)'!F62</f>
        <v>-433</v>
      </c>
      <c r="G58" s="89">
        <f>'법정동(2014.6월말)'!G60-'법정동(2013년말)'!G62</f>
        <v>-1</v>
      </c>
      <c r="H58" s="89">
        <f>'법정동(2014.6월말)'!H60-'법정동(2013년말)'!H62</f>
        <v>0</v>
      </c>
      <c r="I58" s="89">
        <f>'법정동(2014.6월말)'!I60-'법정동(2013년말)'!I62</f>
        <v>0</v>
      </c>
      <c r="J58" s="89">
        <f>'법정동(2014.6월말)'!J60-'법정동(2013년말)'!J62</f>
        <v>0</v>
      </c>
      <c r="K58" s="89">
        <f>'법정동(2014.6월말)'!K60-'법정동(2013년말)'!K62</f>
        <v>0</v>
      </c>
      <c r="L58" s="89">
        <f>'법정동(2014.6월말)'!L60-'법정동(2013년말)'!L62</f>
        <v>0</v>
      </c>
      <c r="M58" s="89">
        <f>'법정동(2014.6월말)'!M60-'법정동(2013년말)'!M62</f>
        <v>0</v>
      </c>
      <c r="N58" s="89">
        <f>'법정동(2014.6월말)'!N60-'법정동(2013년말)'!N62</f>
        <v>0</v>
      </c>
      <c r="O58" s="89">
        <f>'법정동(2014.6월말)'!O60-'법정동(2013년말)'!O62</f>
        <v>0</v>
      </c>
      <c r="P58" s="89">
        <f>'법정동(2014.6월말)'!P60-'법정동(2013년말)'!P62</f>
        <v>0</v>
      </c>
      <c r="Q58" s="89">
        <f>'법정동(2014.6월말)'!Q60-'법정동(2013년말)'!Q62</f>
        <v>0</v>
      </c>
      <c r="R58" s="89">
        <f>'법정동(2014.6월말)'!R60-'법정동(2013년말)'!R62</f>
        <v>0</v>
      </c>
      <c r="S58" s="89">
        <f>'법정동(2014.6월말)'!S60-'법정동(2013년말)'!S62</f>
        <v>-1</v>
      </c>
      <c r="T58" s="89">
        <f>'법정동(2014.6월말)'!T60-'법정동(2013년말)'!T62</f>
        <v>0</v>
      </c>
      <c r="U58" s="89">
        <f>'법정동(2014.6월말)'!U60-'법정동(2013년말)'!U62</f>
        <v>0</v>
      </c>
      <c r="V58" s="89">
        <f>'법정동(2014.6월말)'!V60-'법정동(2013년말)'!V62</f>
        <v>0</v>
      </c>
      <c r="W58" s="89">
        <f>'법정동(2014.6월말)'!W60-'법정동(2013년말)'!W62</f>
        <v>0</v>
      </c>
      <c r="X58" s="89">
        <f>'법정동(2014.6월말)'!X60-'법정동(2013년말)'!X62</f>
        <v>0</v>
      </c>
      <c r="Y58" s="89">
        <f>'법정동(2014.6월말)'!Y60-'법정동(2013년말)'!Y62</f>
        <v>0</v>
      </c>
      <c r="Z58" s="89">
        <f>'법정동(2014.6월말)'!Z60-'법정동(2013년말)'!Z62</f>
        <v>0</v>
      </c>
      <c r="AA58" s="89">
        <f>'법정동(2014.6월말)'!AA60-'법정동(2013년말)'!AA62</f>
        <v>0</v>
      </c>
      <c r="AB58" s="89">
        <f>'법정동(2014.6월말)'!AB60-'법정동(2013년말)'!AB62</f>
        <v>0</v>
      </c>
      <c r="AC58" s="89">
        <f>'법정동(2014.6월말)'!AC60-'법정동(2013년말)'!AC62</f>
        <v>0</v>
      </c>
      <c r="AD58" s="89">
        <f>'법정동(2014.6월말)'!AD60-'법정동(2013년말)'!AD62</f>
        <v>0</v>
      </c>
      <c r="AE58" s="89">
        <f>'법정동(2014.6월말)'!AE60-'법정동(2013년말)'!AE62</f>
        <v>0</v>
      </c>
      <c r="AF58" s="89">
        <f>'법정동(2014.6월말)'!AF60-'법정동(2013년말)'!AF62</f>
        <v>0</v>
      </c>
      <c r="AG58" s="89">
        <f>'법정동(2014.6월말)'!AG60-'법정동(2013년말)'!AG62</f>
        <v>0</v>
      </c>
      <c r="AH58" s="89">
        <f>'법정동(2014.6월말)'!AH60-'법정동(2013년말)'!AH62</f>
        <v>0</v>
      </c>
      <c r="AI58" s="89">
        <f>'법정동(2014.6월말)'!AI60-'법정동(2013년말)'!AI62</f>
        <v>0</v>
      </c>
      <c r="AJ58" s="89">
        <f>'법정동(2014.6월말)'!AJ60-'법정동(2013년말)'!AJ62</f>
        <v>0</v>
      </c>
      <c r="AK58" s="89">
        <f>'법정동(2014.6월말)'!AK60-'법정동(2013년말)'!AK62</f>
        <v>0</v>
      </c>
      <c r="AL58" s="89">
        <f>'법정동(2014.6월말)'!AL60-'법정동(2013년말)'!AL62</f>
        <v>594</v>
      </c>
      <c r="AM58" s="89">
        <f>'법정동(2014.6월말)'!AM60-'법정동(2013년말)'!AM62</f>
        <v>0</v>
      </c>
      <c r="AN58" s="89">
        <f>'법정동(2014.6월말)'!AN60-'법정동(2013년말)'!AN62</f>
        <v>0</v>
      </c>
      <c r="AO58" s="89">
        <f>'법정동(2014.6월말)'!AO60-'법정동(2013년말)'!AO62</f>
        <v>0</v>
      </c>
      <c r="AP58" s="89">
        <f>'법정동(2014.6월말)'!AP60-'법정동(2013년말)'!AP62</f>
        <v>0</v>
      </c>
      <c r="AQ58" s="89">
        <f>'법정동(2014.6월말)'!AQ60-'법정동(2013년말)'!AQ62</f>
        <v>0</v>
      </c>
      <c r="AR58" s="89">
        <f>'법정동(2014.6월말)'!AR60-'법정동(2013년말)'!AR62</f>
        <v>0</v>
      </c>
      <c r="AS58" s="89">
        <f>'법정동(2014.6월말)'!AS60-'법정동(2013년말)'!AS62</f>
        <v>0</v>
      </c>
      <c r="AT58" s="89">
        <f>'법정동(2014.6월말)'!AT60-'법정동(2013년말)'!AT62</f>
        <v>0</v>
      </c>
      <c r="AU58" s="89">
        <f>'법정동(2014.6월말)'!AU60-'법정동(2013년말)'!AU62</f>
        <v>0</v>
      </c>
      <c r="AV58" s="89">
        <f>'법정동(2014.6월말)'!AV60-'법정동(2013년말)'!AV62</f>
        <v>0</v>
      </c>
      <c r="AW58" s="89">
        <f>'법정동(2014.6월말)'!AW60-'법정동(2013년말)'!AW62</f>
        <v>0</v>
      </c>
      <c r="AX58" s="89">
        <f>'법정동(2014.6월말)'!AX60-'법정동(2013년말)'!AX62</f>
        <v>0</v>
      </c>
      <c r="AY58" s="89">
        <f>'법정동(2014.6월말)'!AY60-'법정동(2013년말)'!AY62</f>
        <v>0</v>
      </c>
      <c r="AZ58" s="89">
        <f>'법정동(2014.6월말)'!AZ60-'법정동(2013년말)'!AZ62</f>
        <v>0</v>
      </c>
      <c r="BA58" s="89">
        <f>'법정동(2014.6월말)'!BA60-'법정동(2013년말)'!BA62</f>
        <v>0</v>
      </c>
      <c r="BB58" s="89">
        <f>'법정동(2014.6월말)'!BB60-'법정동(2013년말)'!BB62</f>
        <v>0</v>
      </c>
      <c r="BC58" s="89">
        <f>'법정동(2014.6월말)'!BC60-'법정동(2013년말)'!BC62</f>
        <v>0</v>
      </c>
      <c r="BD58" s="89">
        <f>'법정동(2014.6월말)'!BD60-'법정동(2013년말)'!BD62</f>
        <v>0</v>
      </c>
      <c r="BE58" s="89">
        <f>'법정동(2014.6월말)'!BE60-'법정동(2013년말)'!BE62</f>
        <v>0</v>
      </c>
      <c r="BF58" s="89">
        <f>'법정동(2014.6월말)'!BF60-'법정동(2013년말)'!BF62</f>
        <v>0</v>
      </c>
      <c r="BG58" s="89">
        <f>'법정동(2014.6월말)'!BG60-'법정동(2013년말)'!BG62</f>
        <v>0</v>
      </c>
    </row>
    <row r="59" spans="1:59" s="84" customFormat="1" ht="21.75" customHeight="1">
      <c r="A59" s="88" t="s">
        <v>62</v>
      </c>
      <c r="B59" s="89">
        <f>'법정동(2014.6월말)'!B61-'법정동(2013년말)'!B63</f>
        <v>0</v>
      </c>
      <c r="C59" s="89">
        <f>'법정동(2014.6월말)'!C61-'법정동(2013년말)'!C63</f>
        <v>-11</v>
      </c>
      <c r="D59" s="89">
        <f>'법정동(2014.6월말)'!D61-'법정동(2013년말)'!D63</f>
        <v>-654</v>
      </c>
      <c r="E59" s="89">
        <f>'법정동(2014.6월말)'!E61-'법정동(2013년말)'!E63</f>
        <v>3</v>
      </c>
      <c r="F59" s="89">
        <f>'법정동(2014.6월말)'!F61-'법정동(2013년말)'!F63</f>
        <v>0</v>
      </c>
      <c r="G59" s="89">
        <f>'법정동(2014.6월말)'!G61-'법정동(2013년말)'!G63</f>
        <v>-8</v>
      </c>
      <c r="H59" s="89">
        <f>'법정동(2014.6월말)'!H61-'법정동(2013년말)'!H63</f>
        <v>0</v>
      </c>
      <c r="I59" s="89">
        <f>'법정동(2014.6월말)'!I61-'법정동(2013년말)'!I63</f>
        <v>0</v>
      </c>
      <c r="J59" s="89">
        <f>'법정동(2014.6월말)'!J61-'법정동(2013년말)'!J63</f>
        <v>0</v>
      </c>
      <c r="K59" s="89">
        <f>'법정동(2014.6월말)'!K61-'법정동(2013년말)'!K63</f>
        <v>0</v>
      </c>
      <c r="L59" s="89">
        <f>'법정동(2014.6월말)'!L61-'법정동(2013년말)'!L63</f>
        <v>-10165</v>
      </c>
      <c r="M59" s="89">
        <f>'법정동(2014.6월말)'!M61-'법정동(2013년말)'!M63</f>
        <v>-6</v>
      </c>
      <c r="N59" s="89">
        <f>'법정동(2014.6월말)'!N61-'법정동(2013년말)'!N63</f>
        <v>0</v>
      </c>
      <c r="O59" s="89">
        <f>'법정동(2014.6월말)'!O61-'법정동(2013년말)'!O63</f>
        <v>0</v>
      </c>
      <c r="P59" s="89">
        <f>'법정동(2014.6월말)'!P61-'법정동(2013년말)'!P63</f>
        <v>0</v>
      </c>
      <c r="Q59" s="89">
        <f>'법정동(2014.6월말)'!Q61-'법정동(2013년말)'!Q63</f>
        <v>0</v>
      </c>
      <c r="R59" s="89">
        <f>'법정동(2014.6월말)'!R61-'법정동(2013년말)'!R63</f>
        <v>641</v>
      </c>
      <c r="S59" s="89">
        <f>'법정동(2014.6월말)'!S61-'법정동(2013년말)'!S63</f>
        <v>-1</v>
      </c>
      <c r="T59" s="89">
        <f>'법정동(2014.6월말)'!T61-'법정동(2013년말)'!T63</f>
        <v>0</v>
      </c>
      <c r="U59" s="89">
        <f>'법정동(2014.6월말)'!U61-'법정동(2013년말)'!U63</f>
        <v>0</v>
      </c>
      <c r="V59" s="89">
        <f>'법정동(2014.6월말)'!V61-'법정동(2013년말)'!V63</f>
        <v>0</v>
      </c>
      <c r="W59" s="89">
        <f>'법정동(2014.6월말)'!W61-'법정동(2013년말)'!W63</f>
        <v>0</v>
      </c>
      <c r="X59" s="89">
        <f>'법정동(2014.6월말)'!X61-'법정동(2013년말)'!X63</f>
        <v>0</v>
      </c>
      <c r="Y59" s="89">
        <f>'법정동(2014.6월말)'!Y61-'법정동(2013년말)'!Y63</f>
        <v>0</v>
      </c>
      <c r="Z59" s="89">
        <f>'법정동(2014.6월말)'!Z61-'법정동(2013년말)'!Z63</f>
        <v>0</v>
      </c>
      <c r="AA59" s="89">
        <f>'법정동(2014.6월말)'!AA61-'법정동(2013년말)'!AA63</f>
        <v>0</v>
      </c>
      <c r="AB59" s="89">
        <f>'법정동(2014.6월말)'!AB61-'법정동(2013년말)'!AB63</f>
        <v>0</v>
      </c>
      <c r="AC59" s="89">
        <f>'법정동(2014.6월말)'!AC61-'법정동(2013년말)'!AC63</f>
        <v>0</v>
      </c>
      <c r="AD59" s="89">
        <f>'법정동(2014.6월말)'!AD61-'법정동(2013년말)'!AD63</f>
        <v>10178</v>
      </c>
      <c r="AE59" s="89">
        <f>'법정동(2014.6월말)'!AE61-'법정동(2013년말)'!AE63</f>
        <v>2</v>
      </c>
      <c r="AF59" s="89">
        <f>'법정동(2014.6월말)'!AF61-'법정동(2013년말)'!AF63</f>
        <v>0</v>
      </c>
      <c r="AG59" s="89">
        <f>'법정동(2014.6월말)'!AG61-'법정동(2013년말)'!AG63</f>
        <v>0</v>
      </c>
      <c r="AH59" s="89">
        <f>'법정동(2014.6월말)'!AH61-'법정동(2013년말)'!AH63</f>
        <v>0</v>
      </c>
      <c r="AI59" s="89">
        <f>'법정동(2014.6월말)'!AI61-'법정동(2013년말)'!AI63</f>
        <v>0</v>
      </c>
      <c r="AJ59" s="89">
        <f>'법정동(2014.6월말)'!AJ61-'법정동(2013년말)'!AJ63</f>
        <v>0</v>
      </c>
      <c r="AK59" s="89">
        <f>'법정동(2014.6월말)'!AK61-'법정동(2013년말)'!AK63</f>
        <v>0</v>
      </c>
      <c r="AL59" s="89">
        <f>'법정동(2014.6월말)'!AL61-'법정동(2013년말)'!AL63</f>
        <v>0</v>
      </c>
      <c r="AM59" s="89">
        <f>'법정동(2014.6월말)'!AM61-'법정동(2013년말)'!AM63</f>
        <v>0</v>
      </c>
      <c r="AN59" s="89">
        <f>'법정동(2014.6월말)'!AN61-'법정동(2013년말)'!AN63</f>
        <v>0</v>
      </c>
      <c r="AO59" s="89">
        <f>'법정동(2014.6월말)'!AO61-'법정동(2013년말)'!AO63</f>
        <v>0</v>
      </c>
      <c r="AP59" s="89">
        <f>'법정동(2014.6월말)'!AP61-'법정동(2013년말)'!AP63</f>
        <v>0</v>
      </c>
      <c r="AQ59" s="89">
        <f>'법정동(2014.6월말)'!AQ61-'법정동(2013년말)'!AQ63</f>
        <v>0</v>
      </c>
      <c r="AR59" s="89">
        <f>'법정동(2014.6월말)'!AR61-'법정동(2013년말)'!AR63</f>
        <v>0</v>
      </c>
      <c r="AS59" s="89">
        <f>'법정동(2014.6월말)'!AS61-'법정동(2013년말)'!AS63</f>
        <v>0</v>
      </c>
      <c r="AT59" s="89">
        <f>'법정동(2014.6월말)'!AT61-'법정동(2013년말)'!AT63</f>
        <v>0</v>
      </c>
      <c r="AU59" s="89">
        <f>'법정동(2014.6월말)'!AU61-'법정동(2013년말)'!AU63</f>
        <v>0</v>
      </c>
      <c r="AV59" s="89">
        <f>'법정동(2014.6월말)'!AV61-'법정동(2013년말)'!AV63</f>
        <v>0</v>
      </c>
      <c r="AW59" s="89">
        <f>'법정동(2014.6월말)'!AW61-'법정동(2013년말)'!AW63</f>
        <v>0</v>
      </c>
      <c r="AX59" s="89">
        <f>'법정동(2014.6월말)'!AX61-'법정동(2013년말)'!AX63</f>
        <v>0</v>
      </c>
      <c r="AY59" s="89">
        <f>'법정동(2014.6월말)'!AY61-'법정동(2013년말)'!AY63</f>
        <v>0</v>
      </c>
      <c r="AZ59" s="89">
        <f>'법정동(2014.6월말)'!AZ61-'법정동(2013년말)'!AZ63</f>
        <v>0</v>
      </c>
      <c r="BA59" s="89">
        <f>'법정동(2014.6월말)'!BA61-'법정동(2013년말)'!BA63</f>
        <v>0</v>
      </c>
      <c r="BB59" s="89">
        <f>'법정동(2014.6월말)'!BB61-'법정동(2013년말)'!BB63</f>
        <v>0</v>
      </c>
      <c r="BC59" s="89">
        <f>'법정동(2014.6월말)'!BC61-'법정동(2013년말)'!BC63</f>
        <v>0</v>
      </c>
      <c r="BD59" s="89">
        <f>'법정동(2014.6월말)'!BD61-'법정동(2013년말)'!BD63</f>
        <v>0</v>
      </c>
      <c r="BE59" s="89">
        <f>'법정동(2014.6월말)'!BE61-'법정동(2013년말)'!BE63</f>
        <v>0</v>
      </c>
      <c r="BF59" s="89">
        <f>'법정동(2014.6월말)'!BF61-'법정동(2013년말)'!BF63</f>
        <v>0</v>
      </c>
      <c r="BG59" s="89">
        <f>'법정동(2014.6월말)'!BG61-'법정동(2013년말)'!BG63</f>
        <v>-1</v>
      </c>
    </row>
    <row r="60" spans="1:59" s="84" customFormat="1" ht="21.75" customHeight="1">
      <c r="A60" s="88" t="s">
        <v>63</v>
      </c>
      <c r="B60" s="89">
        <f>'법정동(2014.6월말)'!B62-'법정동(2013년말)'!B64</f>
        <v>589</v>
      </c>
      <c r="C60" s="89">
        <f>'법정동(2014.6월말)'!C62-'법정동(2013년말)'!C64</f>
        <v>7</v>
      </c>
      <c r="D60" s="89">
        <f>'법정동(2014.6월말)'!D62-'법정동(2013년말)'!D64</f>
        <v>-645</v>
      </c>
      <c r="E60" s="89">
        <f>'법정동(2014.6월말)'!E62-'법정동(2013년말)'!E64</f>
        <v>2</v>
      </c>
      <c r="F60" s="89">
        <f>'법정동(2014.6월말)'!F62-'법정동(2013년말)'!F64</f>
        <v>-564</v>
      </c>
      <c r="G60" s="89">
        <f>'법정동(2014.6월말)'!G62-'법정동(2013년말)'!G64</f>
        <v>0</v>
      </c>
      <c r="H60" s="89">
        <f>'법정동(2014.6월말)'!H62-'법정동(2013년말)'!H64</f>
        <v>0</v>
      </c>
      <c r="I60" s="89">
        <f>'법정동(2014.6월말)'!I62-'법정동(2013년말)'!I64</f>
        <v>0</v>
      </c>
      <c r="J60" s="89">
        <f>'법정동(2014.6월말)'!J62-'법정동(2013년말)'!J64</f>
        <v>0</v>
      </c>
      <c r="K60" s="89">
        <f>'법정동(2014.6월말)'!K62-'법정동(2013년말)'!K64</f>
        <v>0</v>
      </c>
      <c r="L60" s="89">
        <f>'법정동(2014.6월말)'!L62-'법정동(2013년말)'!L64</f>
        <v>589</v>
      </c>
      <c r="M60" s="89">
        <f>'법정동(2014.6월말)'!M62-'법정동(2013년말)'!M64</f>
        <v>0</v>
      </c>
      <c r="N60" s="89">
        <f>'법정동(2014.6월말)'!N62-'법정동(2013년말)'!N64</f>
        <v>0</v>
      </c>
      <c r="O60" s="89">
        <f>'법정동(2014.6월말)'!O62-'법정동(2013년말)'!O64</f>
        <v>0</v>
      </c>
      <c r="P60" s="89">
        <f>'법정동(2014.6월말)'!P62-'법정동(2013년말)'!P64</f>
        <v>0</v>
      </c>
      <c r="Q60" s="89">
        <f>'법정동(2014.6월말)'!Q62-'법정동(2013년말)'!Q64</f>
        <v>0</v>
      </c>
      <c r="R60" s="89">
        <f>'법정동(2014.6월말)'!R62-'법정동(2013년말)'!R64</f>
        <v>1192</v>
      </c>
      <c r="S60" s="89">
        <f>'법정동(2014.6월말)'!S62-'법정동(2013년말)'!S64</f>
        <v>3</v>
      </c>
      <c r="T60" s="89">
        <f>'법정동(2014.6월말)'!T62-'법정동(2013년말)'!T64</f>
        <v>0</v>
      </c>
      <c r="U60" s="89">
        <f>'법정동(2014.6월말)'!U62-'법정동(2013년말)'!U64</f>
        <v>0</v>
      </c>
      <c r="V60" s="89">
        <f>'법정동(2014.6월말)'!V62-'법정동(2013년말)'!V64</f>
        <v>0</v>
      </c>
      <c r="W60" s="89">
        <f>'법정동(2014.6월말)'!W62-'법정동(2013년말)'!W64</f>
        <v>0</v>
      </c>
      <c r="X60" s="89">
        <f>'법정동(2014.6월말)'!X62-'법정동(2013년말)'!X64</f>
        <v>0</v>
      </c>
      <c r="Y60" s="89">
        <f>'법정동(2014.6월말)'!Y62-'법정동(2013년말)'!Y64</f>
        <v>0</v>
      </c>
      <c r="Z60" s="89">
        <f>'법정동(2014.6월말)'!Z62-'법정동(2013년말)'!Z64</f>
        <v>0</v>
      </c>
      <c r="AA60" s="89">
        <f>'법정동(2014.6월말)'!AA62-'법정동(2013년말)'!AA64</f>
        <v>0</v>
      </c>
      <c r="AB60" s="89">
        <f>'법정동(2014.6월말)'!AB62-'법정동(2013년말)'!AB64</f>
        <v>0</v>
      </c>
      <c r="AC60" s="89">
        <f>'법정동(2014.6월말)'!AC62-'법정동(2013년말)'!AC64</f>
        <v>0</v>
      </c>
      <c r="AD60" s="89">
        <f>'법정동(2014.6월말)'!AD62-'법정동(2013년말)'!AD64</f>
        <v>17</v>
      </c>
      <c r="AE60" s="89">
        <f>'법정동(2014.6월말)'!AE62-'법정동(2013년말)'!AE64</f>
        <v>2</v>
      </c>
      <c r="AF60" s="89">
        <f>'법정동(2014.6월말)'!AF62-'법정동(2013년말)'!AF64</f>
        <v>0</v>
      </c>
      <c r="AG60" s="89">
        <f>'법정동(2014.6월말)'!AG62-'법정동(2013년말)'!AG64</f>
        <v>0</v>
      </c>
      <c r="AH60" s="89">
        <f>'법정동(2014.6월말)'!AH62-'법정동(2013년말)'!AH64</f>
        <v>0</v>
      </c>
      <c r="AI60" s="89">
        <f>'법정동(2014.6월말)'!AI62-'법정동(2013년말)'!AI64</f>
        <v>0</v>
      </c>
      <c r="AJ60" s="89">
        <f>'법정동(2014.6월말)'!AJ62-'법정동(2013년말)'!AJ64</f>
        <v>0</v>
      </c>
      <c r="AK60" s="89">
        <f>'법정동(2014.6월말)'!AK62-'법정동(2013년말)'!AK64</f>
        <v>0</v>
      </c>
      <c r="AL60" s="89">
        <f>'법정동(2014.6월말)'!AL62-'법정동(2013년말)'!AL64</f>
        <v>0</v>
      </c>
      <c r="AM60" s="89">
        <f>'법정동(2014.6월말)'!AM62-'법정동(2013년말)'!AM64</f>
        <v>0</v>
      </c>
      <c r="AN60" s="89">
        <f>'법정동(2014.6월말)'!AN62-'법정동(2013년말)'!AN64</f>
        <v>0</v>
      </c>
      <c r="AO60" s="89">
        <f>'법정동(2014.6월말)'!AO62-'법정동(2013년말)'!AO64</f>
        <v>0</v>
      </c>
      <c r="AP60" s="89">
        <f>'법정동(2014.6월말)'!AP62-'법정동(2013년말)'!AP64</f>
        <v>0</v>
      </c>
      <c r="AQ60" s="89">
        <f>'법정동(2014.6월말)'!AQ62-'법정동(2013년말)'!AQ64</f>
        <v>0</v>
      </c>
      <c r="AR60" s="89">
        <f>'법정동(2014.6월말)'!AR62-'법정동(2013년말)'!AR64</f>
        <v>0</v>
      </c>
      <c r="AS60" s="89">
        <f>'법정동(2014.6월말)'!AS62-'법정동(2013년말)'!AS64</f>
        <v>0</v>
      </c>
      <c r="AT60" s="89">
        <f>'법정동(2014.6월말)'!AT62-'법정동(2013년말)'!AT64</f>
        <v>0</v>
      </c>
      <c r="AU60" s="89">
        <f>'법정동(2014.6월말)'!AU62-'법정동(2013년말)'!AU64</f>
        <v>0</v>
      </c>
      <c r="AV60" s="89">
        <f>'법정동(2014.6월말)'!AV62-'법정동(2013년말)'!AV64</f>
        <v>0</v>
      </c>
      <c r="AW60" s="89">
        <f>'법정동(2014.6월말)'!AW62-'법정동(2013년말)'!AW64</f>
        <v>0</v>
      </c>
      <c r="AX60" s="89">
        <f>'법정동(2014.6월말)'!AX62-'법정동(2013년말)'!AX64</f>
        <v>0</v>
      </c>
      <c r="AY60" s="89">
        <f>'법정동(2014.6월말)'!AY62-'법정동(2013년말)'!AY64</f>
        <v>0</v>
      </c>
      <c r="AZ60" s="89">
        <f>'법정동(2014.6월말)'!AZ62-'법정동(2013년말)'!AZ64</f>
        <v>0</v>
      </c>
      <c r="BA60" s="89">
        <f>'법정동(2014.6월말)'!BA62-'법정동(2013년말)'!BA64</f>
        <v>0</v>
      </c>
      <c r="BB60" s="89">
        <f>'법정동(2014.6월말)'!BB62-'법정동(2013년말)'!BB64</f>
        <v>0</v>
      </c>
      <c r="BC60" s="89">
        <f>'법정동(2014.6월말)'!BC62-'법정동(2013년말)'!BC64</f>
        <v>0</v>
      </c>
      <c r="BD60" s="89">
        <f>'법정동(2014.6월말)'!BD62-'법정동(2013년말)'!BD64</f>
        <v>0</v>
      </c>
      <c r="BE60" s="89">
        <f>'법정동(2014.6월말)'!BE62-'법정동(2013년말)'!BE64</f>
        <v>0</v>
      </c>
      <c r="BF60" s="89">
        <f>'법정동(2014.6월말)'!BF62-'법정동(2013년말)'!BF64</f>
        <v>0</v>
      </c>
      <c r="BG60" s="89">
        <f>'법정동(2014.6월말)'!BG62-'법정동(2013년말)'!BG64</f>
        <v>0</v>
      </c>
    </row>
    <row r="61" spans="1:59" s="84" customFormat="1" ht="21.75" customHeight="1">
      <c r="A61" s="88" t="s">
        <v>64</v>
      </c>
      <c r="B61" s="89">
        <f>'법정동(2014.6월말)'!B63-'법정동(2013년말)'!B65</f>
        <v>-85</v>
      </c>
      <c r="C61" s="89">
        <f>'법정동(2014.6월말)'!C63-'법정동(2013년말)'!C65</f>
        <v>5</v>
      </c>
      <c r="D61" s="89">
        <f>'법정동(2014.6월말)'!D63-'법정동(2013년말)'!D65</f>
        <v>-4327</v>
      </c>
      <c r="E61" s="89">
        <f>'법정동(2014.6월말)'!E63-'법정동(2013년말)'!E65</f>
        <v>-2</v>
      </c>
      <c r="F61" s="89">
        <f>'법정동(2014.6월말)'!F63-'법정동(2013년말)'!F65</f>
        <v>0</v>
      </c>
      <c r="G61" s="89">
        <f>'법정동(2014.6월말)'!G63-'법정동(2013년말)'!G65</f>
        <v>0</v>
      </c>
      <c r="H61" s="89">
        <f>'법정동(2014.6월말)'!H63-'법정동(2013년말)'!H65</f>
        <v>0</v>
      </c>
      <c r="I61" s="89">
        <f>'법정동(2014.6월말)'!I63-'법정동(2013년말)'!I65</f>
        <v>0</v>
      </c>
      <c r="J61" s="89">
        <f>'법정동(2014.6월말)'!J63-'법정동(2013년말)'!J65</f>
        <v>0</v>
      </c>
      <c r="K61" s="89">
        <f>'법정동(2014.6월말)'!K63-'법정동(2013년말)'!K65</f>
        <v>0</v>
      </c>
      <c r="L61" s="89">
        <f>'법정동(2014.6월말)'!L63-'법정동(2013년말)'!L65</f>
        <v>-1320</v>
      </c>
      <c r="M61" s="89">
        <f>'법정동(2014.6월말)'!M63-'법정동(2013년말)'!M65</f>
        <v>0</v>
      </c>
      <c r="N61" s="89">
        <f>'법정동(2014.6월말)'!N63-'법정동(2013년말)'!N65</f>
        <v>0</v>
      </c>
      <c r="O61" s="89">
        <f>'법정동(2014.6월말)'!O63-'법정동(2013년말)'!O65</f>
        <v>0</v>
      </c>
      <c r="P61" s="89">
        <f>'법정동(2014.6월말)'!P63-'법정동(2013년말)'!P65</f>
        <v>0</v>
      </c>
      <c r="Q61" s="89">
        <f>'법정동(2014.6월말)'!Q63-'법정동(2013년말)'!Q65</f>
        <v>0</v>
      </c>
      <c r="R61" s="89">
        <f>'법정동(2014.6월말)'!R63-'법정동(2013년말)'!R65</f>
        <v>1060</v>
      </c>
      <c r="S61" s="89">
        <f>'법정동(2014.6월말)'!S63-'법정동(2013년말)'!S65</f>
        <v>0</v>
      </c>
      <c r="T61" s="89">
        <f>'법정동(2014.6월말)'!T63-'법정동(2013년말)'!T65</f>
        <v>0</v>
      </c>
      <c r="U61" s="89">
        <f>'법정동(2014.6월말)'!U63-'법정동(2013년말)'!U65</f>
        <v>0</v>
      </c>
      <c r="V61" s="89">
        <f>'법정동(2014.6월말)'!V63-'법정동(2013년말)'!V65</f>
        <v>0</v>
      </c>
      <c r="W61" s="89">
        <f>'법정동(2014.6월말)'!W63-'법정동(2013년말)'!W65</f>
        <v>0</v>
      </c>
      <c r="X61" s="89">
        <f>'법정동(2014.6월말)'!X63-'법정동(2013년말)'!X65</f>
        <v>0</v>
      </c>
      <c r="Y61" s="89">
        <f>'법정동(2014.6월말)'!Y63-'법정동(2013년말)'!Y65</f>
        <v>0</v>
      </c>
      <c r="Z61" s="89">
        <f>'법정동(2014.6월말)'!Z63-'법정동(2013년말)'!Z65</f>
        <v>0</v>
      </c>
      <c r="AA61" s="89">
        <f>'법정동(2014.6월말)'!AA63-'법정동(2013년말)'!AA65</f>
        <v>0</v>
      </c>
      <c r="AB61" s="89">
        <f>'법정동(2014.6월말)'!AB63-'법정동(2013년말)'!AB65</f>
        <v>0</v>
      </c>
      <c r="AC61" s="89">
        <f>'법정동(2014.6월말)'!AC63-'법정동(2013년말)'!AC65</f>
        <v>0</v>
      </c>
      <c r="AD61" s="89">
        <f>'법정동(2014.6월말)'!AD63-'법정동(2013년말)'!AD65</f>
        <v>62</v>
      </c>
      <c r="AE61" s="89">
        <f>'법정동(2014.6월말)'!AE63-'법정동(2013년말)'!AE65</f>
        <v>2</v>
      </c>
      <c r="AF61" s="89">
        <f>'법정동(2014.6월말)'!AF63-'법정동(2013년말)'!AF65</f>
        <v>0</v>
      </c>
      <c r="AG61" s="89">
        <f>'법정동(2014.6월말)'!AG63-'법정동(2013년말)'!AG65</f>
        <v>0</v>
      </c>
      <c r="AH61" s="89">
        <f>'법정동(2014.6월말)'!AH63-'법정동(2013년말)'!AH65</f>
        <v>0</v>
      </c>
      <c r="AI61" s="89">
        <f>'법정동(2014.6월말)'!AI63-'법정동(2013년말)'!AI65</f>
        <v>0</v>
      </c>
      <c r="AJ61" s="89">
        <f>'법정동(2014.6월말)'!AJ63-'법정동(2013년말)'!AJ65</f>
        <v>0</v>
      </c>
      <c r="AK61" s="89">
        <f>'법정동(2014.6월말)'!AK63-'법정동(2013년말)'!AK65</f>
        <v>0</v>
      </c>
      <c r="AL61" s="89">
        <f>'법정동(2014.6월말)'!AL63-'법정동(2013년말)'!AL65</f>
        <v>0</v>
      </c>
      <c r="AM61" s="89">
        <f>'법정동(2014.6월말)'!AM63-'법정동(2013년말)'!AM65</f>
        <v>0</v>
      </c>
      <c r="AN61" s="89">
        <f>'법정동(2014.6월말)'!AN63-'법정동(2013년말)'!AN65</f>
        <v>0</v>
      </c>
      <c r="AO61" s="89">
        <f>'법정동(2014.6월말)'!AO63-'법정동(2013년말)'!AO65</f>
        <v>0</v>
      </c>
      <c r="AP61" s="89">
        <f>'법정동(2014.6월말)'!AP63-'법정동(2013년말)'!AP65</f>
        <v>5899</v>
      </c>
      <c r="AQ61" s="89">
        <f>'법정동(2014.6월말)'!AQ63-'법정동(2013년말)'!AQ65</f>
        <v>4</v>
      </c>
      <c r="AR61" s="89">
        <f>'법정동(2014.6월말)'!AR63-'법정동(2013년말)'!AR65</f>
        <v>0</v>
      </c>
      <c r="AS61" s="89">
        <f>'법정동(2014.6월말)'!AS63-'법정동(2013년말)'!AS65</f>
        <v>0</v>
      </c>
      <c r="AT61" s="89">
        <f>'법정동(2014.6월말)'!AT63-'법정동(2013년말)'!AT65</f>
        <v>0</v>
      </c>
      <c r="AU61" s="89">
        <f>'법정동(2014.6월말)'!AU63-'법정동(2013년말)'!AU65</f>
        <v>0</v>
      </c>
      <c r="AV61" s="89">
        <f>'법정동(2014.6월말)'!AV63-'법정동(2013년말)'!AV65</f>
        <v>0</v>
      </c>
      <c r="AW61" s="89">
        <f>'법정동(2014.6월말)'!AW63-'법정동(2013년말)'!AW65</f>
        <v>0</v>
      </c>
      <c r="AX61" s="89">
        <f>'법정동(2014.6월말)'!AX63-'법정동(2013년말)'!AX65</f>
        <v>0</v>
      </c>
      <c r="AY61" s="89">
        <f>'법정동(2014.6월말)'!AY63-'법정동(2013년말)'!AY65</f>
        <v>0</v>
      </c>
      <c r="AZ61" s="89">
        <f>'법정동(2014.6월말)'!AZ63-'법정동(2013년말)'!AZ65</f>
        <v>0</v>
      </c>
      <c r="BA61" s="89">
        <f>'법정동(2014.6월말)'!BA63-'법정동(2013년말)'!BA65</f>
        <v>0</v>
      </c>
      <c r="BB61" s="89">
        <f>'법정동(2014.6월말)'!BB63-'법정동(2013년말)'!BB65</f>
        <v>0</v>
      </c>
      <c r="BC61" s="89">
        <f>'법정동(2014.6월말)'!BC63-'법정동(2013년말)'!BC65</f>
        <v>0</v>
      </c>
      <c r="BD61" s="89">
        <f>'법정동(2014.6월말)'!BD63-'법정동(2013년말)'!BD65</f>
        <v>0</v>
      </c>
      <c r="BE61" s="89">
        <f>'법정동(2014.6월말)'!BE63-'법정동(2013년말)'!BE65</f>
        <v>0</v>
      </c>
      <c r="BF61" s="89">
        <f>'법정동(2014.6월말)'!BF63-'법정동(2013년말)'!BF65</f>
        <v>-1459</v>
      </c>
      <c r="BG61" s="89">
        <f>'법정동(2014.6월말)'!BG63-'법정동(2013년말)'!BG65</f>
        <v>1</v>
      </c>
    </row>
    <row r="62" spans="1:59" s="84" customFormat="1" ht="21.75" customHeight="1">
      <c r="A62" s="88" t="s">
        <v>65</v>
      </c>
      <c r="B62" s="89">
        <f>'법정동(2014.6월말)'!B64-'법정동(2013년말)'!B66</f>
        <v>0</v>
      </c>
      <c r="C62" s="89">
        <f>'법정동(2014.6월말)'!C64-'법정동(2013년말)'!C66</f>
        <v>4</v>
      </c>
      <c r="D62" s="89">
        <f>'법정동(2014.6월말)'!D64-'법정동(2013년말)'!D66</f>
        <v>0</v>
      </c>
      <c r="E62" s="89">
        <f>'법정동(2014.6월말)'!E64-'법정동(2013년말)'!E66</f>
        <v>0</v>
      </c>
      <c r="F62" s="89">
        <f>'법정동(2014.6월말)'!F64-'법정동(2013년말)'!F66</f>
        <v>-231</v>
      </c>
      <c r="G62" s="89">
        <f>'법정동(2014.6월말)'!G64-'법정동(2013년말)'!G66</f>
        <v>-1</v>
      </c>
      <c r="H62" s="89">
        <f>'법정동(2014.6월말)'!H64-'법정동(2013년말)'!H66</f>
        <v>0</v>
      </c>
      <c r="I62" s="89">
        <f>'법정동(2014.6월말)'!I64-'법정동(2013년말)'!I66</f>
        <v>0</v>
      </c>
      <c r="J62" s="89">
        <f>'법정동(2014.6월말)'!J64-'법정동(2013년말)'!J66</f>
        <v>0</v>
      </c>
      <c r="K62" s="89">
        <f>'법정동(2014.6월말)'!K64-'법정동(2013년말)'!K66</f>
        <v>0</v>
      </c>
      <c r="L62" s="89">
        <f>'법정동(2014.6월말)'!L64-'법정동(2013년말)'!L66</f>
        <v>-1440</v>
      </c>
      <c r="M62" s="89">
        <f>'법정동(2014.6월말)'!M64-'법정동(2013년말)'!M66</f>
        <v>1</v>
      </c>
      <c r="N62" s="89">
        <f>'법정동(2014.6월말)'!N64-'법정동(2013년말)'!N66</f>
        <v>0</v>
      </c>
      <c r="O62" s="89">
        <f>'법정동(2014.6월말)'!O64-'법정동(2013년말)'!O66</f>
        <v>0</v>
      </c>
      <c r="P62" s="89">
        <f>'법정동(2014.6월말)'!P64-'법정동(2013년말)'!P66</f>
        <v>0</v>
      </c>
      <c r="Q62" s="89">
        <f>'법정동(2014.6월말)'!Q64-'법정동(2013년말)'!Q66</f>
        <v>0</v>
      </c>
      <c r="R62" s="89">
        <f>'법정동(2014.6월말)'!R64-'법정동(2013년말)'!R66</f>
        <v>1453</v>
      </c>
      <c r="S62" s="89">
        <f>'법정동(2014.6월말)'!S64-'법정동(2013년말)'!S66</f>
        <v>2</v>
      </c>
      <c r="T62" s="89">
        <f>'법정동(2014.6월말)'!T64-'법정동(2013년말)'!T66</f>
        <v>0</v>
      </c>
      <c r="U62" s="89">
        <f>'법정동(2014.6월말)'!U64-'법정동(2013년말)'!U66</f>
        <v>0</v>
      </c>
      <c r="V62" s="89">
        <f>'법정동(2014.6월말)'!V64-'법정동(2013년말)'!V66</f>
        <v>0</v>
      </c>
      <c r="W62" s="89">
        <f>'법정동(2014.6월말)'!W64-'법정동(2013년말)'!W66</f>
        <v>0</v>
      </c>
      <c r="X62" s="89">
        <f>'법정동(2014.6월말)'!X64-'법정동(2013년말)'!X66</f>
        <v>0</v>
      </c>
      <c r="Y62" s="89">
        <f>'법정동(2014.6월말)'!Y64-'법정동(2013년말)'!Y66</f>
        <v>0</v>
      </c>
      <c r="Z62" s="89">
        <f>'법정동(2014.6월말)'!Z64-'법정동(2013년말)'!Z66</f>
        <v>0</v>
      </c>
      <c r="AA62" s="89">
        <f>'법정동(2014.6월말)'!AA64-'법정동(2013년말)'!AA66</f>
        <v>0</v>
      </c>
      <c r="AB62" s="89">
        <f>'법정동(2014.6월말)'!AB64-'법정동(2013년말)'!AB66</f>
        <v>-233</v>
      </c>
      <c r="AC62" s="89">
        <f>'법정동(2014.6월말)'!AC64-'법정동(2013년말)'!AC66</f>
        <v>-1</v>
      </c>
      <c r="AD62" s="89">
        <f>'법정동(2014.6월말)'!AD64-'법정동(2013년말)'!AD66</f>
        <v>451</v>
      </c>
      <c r="AE62" s="89">
        <f>'법정동(2014.6월말)'!AE64-'법정동(2013년말)'!AE66</f>
        <v>3</v>
      </c>
      <c r="AF62" s="89">
        <f>'법정동(2014.6월말)'!AF64-'법정동(2013년말)'!AF66</f>
        <v>0</v>
      </c>
      <c r="AG62" s="89">
        <f>'법정동(2014.6월말)'!AG64-'법정동(2013년말)'!AG66</f>
        <v>0</v>
      </c>
      <c r="AH62" s="89">
        <f>'법정동(2014.6월말)'!AH64-'법정동(2013년말)'!AH66</f>
        <v>0</v>
      </c>
      <c r="AI62" s="89">
        <f>'법정동(2014.6월말)'!AI64-'법정동(2013년말)'!AI66</f>
        <v>0</v>
      </c>
      <c r="AJ62" s="89">
        <f>'법정동(2014.6월말)'!AJ64-'법정동(2013년말)'!AJ66</f>
        <v>0</v>
      </c>
      <c r="AK62" s="89">
        <f>'법정동(2014.6월말)'!AK64-'법정동(2013년말)'!AK66</f>
        <v>0</v>
      </c>
      <c r="AL62" s="89">
        <f>'법정동(2014.6월말)'!AL64-'법정동(2013년말)'!AL66</f>
        <v>0</v>
      </c>
      <c r="AM62" s="89">
        <f>'법정동(2014.6월말)'!AM64-'법정동(2013년말)'!AM66</f>
        <v>0</v>
      </c>
      <c r="AN62" s="89">
        <f>'법정동(2014.6월말)'!AN64-'법정동(2013년말)'!AN66</f>
        <v>0</v>
      </c>
      <c r="AO62" s="89">
        <f>'법정동(2014.6월말)'!AO64-'법정동(2013년말)'!AO66</f>
        <v>0</v>
      </c>
      <c r="AP62" s="89">
        <f>'법정동(2014.6월말)'!AP64-'법정동(2013년말)'!AP66</f>
        <v>0</v>
      </c>
      <c r="AQ62" s="89">
        <f>'법정동(2014.6월말)'!AQ64-'법정동(2013년말)'!AQ66</f>
        <v>0</v>
      </c>
      <c r="AR62" s="89">
        <f>'법정동(2014.6월말)'!AR64-'법정동(2013년말)'!AR66</f>
        <v>0</v>
      </c>
      <c r="AS62" s="89">
        <f>'법정동(2014.6월말)'!AS64-'법정동(2013년말)'!AS66</f>
        <v>0</v>
      </c>
      <c r="AT62" s="89">
        <f>'법정동(2014.6월말)'!AT64-'법정동(2013년말)'!AT66</f>
        <v>0</v>
      </c>
      <c r="AU62" s="89">
        <f>'법정동(2014.6월말)'!AU64-'법정동(2013년말)'!AU66</f>
        <v>0</v>
      </c>
      <c r="AV62" s="89">
        <f>'법정동(2014.6월말)'!AV64-'법정동(2013년말)'!AV66</f>
        <v>0</v>
      </c>
      <c r="AW62" s="89">
        <f>'법정동(2014.6월말)'!AW64-'법정동(2013년말)'!AW66</f>
        <v>0</v>
      </c>
      <c r="AX62" s="89">
        <f>'법정동(2014.6월말)'!AX64-'법정동(2013년말)'!AX66</f>
        <v>0</v>
      </c>
      <c r="AY62" s="89">
        <f>'법정동(2014.6월말)'!AY64-'법정동(2013년말)'!AY66</f>
        <v>0</v>
      </c>
      <c r="AZ62" s="89">
        <f>'법정동(2014.6월말)'!AZ64-'법정동(2013년말)'!AZ66</f>
        <v>0</v>
      </c>
      <c r="BA62" s="89">
        <f>'법정동(2014.6월말)'!BA64-'법정동(2013년말)'!BA66</f>
        <v>0</v>
      </c>
      <c r="BB62" s="89">
        <f>'법정동(2014.6월말)'!BB64-'법정동(2013년말)'!BB66</f>
        <v>0</v>
      </c>
      <c r="BC62" s="89">
        <f>'법정동(2014.6월말)'!BC64-'법정동(2013년말)'!BC66</f>
        <v>0</v>
      </c>
      <c r="BD62" s="89">
        <f>'법정동(2014.6월말)'!BD64-'법정동(2013년말)'!BD66</f>
        <v>0</v>
      </c>
      <c r="BE62" s="89">
        <f>'법정동(2014.6월말)'!BE64-'법정동(2013년말)'!BE66</f>
        <v>0</v>
      </c>
      <c r="BF62" s="89">
        <f>'법정동(2014.6월말)'!BF64-'법정동(2013년말)'!BF66</f>
        <v>0</v>
      </c>
      <c r="BG62" s="89">
        <f>'법정동(2014.6월말)'!BG64-'법정동(2013년말)'!BG66</f>
        <v>0</v>
      </c>
    </row>
    <row r="63" spans="1:59" s="84" customFormat="1" ht="21.75" customHeight="1">
      <c r="A63" s="88" t="s">
        <v>66</v>
      </c>
      <c r="B63" s="89">
        <f>'법정동(2014.6월말)'!B65-'법정동(2013년말)'!B67</f>
        <v>1126</v>
      </c>
      <c r="C63" s="89">
        <f>'법정동(2014.6월말)'!C65-'법정동(2013년말)'!C67</f>
        <v>-7</v>
      </c>
      <c r="D63" s="89">
        <f>'법정동(2014.6월말)'!D65-'법정동(2013년말)'!D67</f>
        <v>-1359</v>
      </c>
      <c r="E63" s="89">
        <f>'법정동(2014.6월말)'!E65-'법정동(2013년말)'!E67</f>
        <v>-7</v>
      </c>
      <c r="F63" s="89">
        <f>'법정동(2014.6월말)'!F65-'법정동(2013년말)'!F67</f>
        <v>-5062</v>
      </c>
      <c r="G63" s="89">
        <f>'법정동(2014.6월말)'!G65-'법정동(2013년말)'!G67</f>
        <v>-6</v>
      </c>
      <c r="H63" s="89">
        <f>'법정동(2014.6월말)'!H65-'법정동(2013년말)'!H67</f>
        <v>0</v>
      </c>
      <c r="I63" s="89">
        <f>'법정동(2014.6월말)'!I65-'법정동(2013년말)'!I67</f>
        <v>0</v>
      </c>
      <c r="J63" s="89">
        <f>'법정동(2014.6월말)'!J65-'법정동(2013년말)'!J67</f>
        <v>0</v>
      </c>
      <c r="K63" s="89">
        <f>'법정동(2014.6월말)'!K65-'법정동(2013년말)'!K67</f>
        <v>0</v>
      </c>
      <c r="L63" s="89">
        <f>'법정동(2014.6월말)'!L65-'법정동(2013년말)'!L67</f>
        <v>-25006</v>
      </c>
      <c r="M63" s="89">
        <f>'법정동(2014.6월말)'!M65-'법정동(2013년말)'!M67</f>
        <v>-16</v>
      </c>
      <c r="N63" s="89">
        <f>'법정동(2014.6월말)'!N65-'법정동(2013년말)'!N67</f>
        <v>0</v>
      </c>
      <c r="O63" s="89">
        <f>'법정동(2014.6월말)'!O65-'법정동(2013년말)'!O67</f>
        <v>0</v>
      </c>
      <c r="P63" s="89">
        <f>'법정동(2014.6월말)'!P65-'법정동(2013년말)'!P67</f>
        <v>0</v>
      </c>
      <c r="Q63" s="89">
        <f>'법정동(2014.6월말)'!Q65-'법정동(2013년말)'!Q67</f>
        <v>0</v>
      </c>
      <c r="R63" s="89">
        <f>'법정동(2014.6월말)'!R65-'법정동(2013년말)'!R67</f>
        <v>7383</v>
      </c>
      <c r="S63" s="89">
        <f>'법정동(2014.6월말)'!S65-'법정동(2013년말)'!S67</f>
        <v>12</v>
      </c>
      <c r="T63" s="89">
        <f>'법정동(2014.6월말)'!T65-'법정동(2013년말)'!T67</f>
        <v>217</v>
      </c>
      <c r="U63" s="89">
        <f>'법정동(2014.6월말)'!U65-'법정동(2013년말)'!U67</f>
        <v>1</v>
      </c>
      <c r="V63" s="89">
        <f>'법정동(2014.6월말)'!V65-'법정동(2013년말)'!V67</f>
        <v>0</v>
      </c>
      <c r="W63" s="89">
        <f>'법정동(2014.6월말)'!W65-'법정동(2013년말)'!W67</f>
        <v>0</v>
      </c>
      <c r="X63" s="89">
        <f>'법정동(2014.6월말)'!X65-'법정동(2013년말)'!X67</f>
        <v>0</v>
      </c>
      <c r="Y63" s="89">
        <f>'법정동(2014.6월말)'!Y65-'법정동(2013년말)'!Y67</f>
        <v>0</v>
      </c>
      <c r="Z63" s="89">
        <f>'법정동(2014.6월말)'!Z65-'법정동(2013년말)'!Z67</f>
        <v>0</v>
      </c>
      <c r="AA63" s="89">
        <f>'법정동(2014.6월말)'!AA65-'법정동(2013년말)'!AA67</f>
        <v>0</v>
      </c>
      <c r="AB63" s="89">
        <f>'법정동(2014.6월말)'!AB65-'법정동(2013년말)'!AB67</f>
        <v>0</v>
      </c>
      <c r="AC63" s="89">
        <f>'법정동(2014.6월말)'!AC65-'법정동(2013년말)'!AC67</f>
        <v>0</v>
      </c>
      <c r="AD63" s="89">
        <f>'법정동(2014.6월말)'!AD65-'법정동(2013년말)'!AD67</f>
        <v>25522</v>
      </c>
      <c r="AE63" s="89">
        <f>'법정동(2014.6월말)'!AE65-'법정동(2013년말)'!AE67</f>
        <v>11</v>
      </c>
      <c r="AF63" s="89">
        <f>'법정동(2014.6월말)'!AF65-'법정동(2013년말)'!AF67</f>
        <v>0</v>
      </c>
      <c r="AG63" s="89">
        <f>'법정동(2014.6월말)'!AG65-'법정동(2013년말)'!AG67</f>
        <v>0</v>
      </c>
      <c r="AH63" s="89">
        <f>'법정동(2014.6월말)'!AH65-'법정동(2013년말)'!AH67</f>
        <v>0</v>
      </c>
      <c r="AI63" s="89">
        <f>'법정동(2014.6월말)'!AI65-'법정동(2013년말)'!AI67</f>
        <v>0</v>
      </c>
      <c r="AJ63" s="89">
        <f>'법정동(2014.6월말)'!AJ65-'법정동(2013년말)'!AJ67</f>
        <v>0</v>
      </c>
      <c r="AK63" s="89">
        <f>'법정동(2014.6월말)'!AK65-'법정동(2013년말)'!AK67</f>
        <v>0</v>
      </c>
      <c r="AL63" s="89">
        <f>'법정동(2014.6월말)'!AL65-'법정동(2013년말)'!AL67</f>
        <v>0</v>
      </c>
      <c r="AM63" s="89">
        <f>'법정동(2014.6월말)'!AM65-'법정동(2013년말)'!AM67</f>
        <v>0</v>
      </c>
      <c r="AN63" s="89">
        <f>'법정동(2014.6월말)'!AN65-'법정동(2013년말)'!AN67</f>
        <v>0</v>
      </c>
      <c r="AO63" s="89">
        <f>'법정동(2014.6월말)'!AO65-'법정동(2013년말)'!AO67</f>
        <v>0</v>
      </c>
      <c r="AP63" s="89">
        <f>'법정동(2014.6월말)'!AP65-'법정동(2013년말)'!AP67</f>
        <v>0</v>
      </c>
      <c r="AQ63" s="89">
        <f>'법정동(2014.6월말)'!AQ65-'법정동(2013년말)'!AQ67</f>
        <v>0</v>
      </c>
      <c r="AR63" s="89">
        <f>'법정동(2014.6월말)'!AR65-'법정동(2013년말)'!AR67</f>
        <v>0</v>
      </c>
      <c r="AS63" s="89">
        <f>'법정동(2014.6월말)'!AS65-'법정동(2013년말)'!AS67</f>
        <v>0</v>
      </c>
      <c r="AT63" s="89">
        <f>'법정동(2014.6월말)'!AT65-'법정동(2013년말)'!AT67</f>
        <v>0</v>
      </c>
      <c r="AU63" s="89">
        <f>'법정동(2014.6월말)'!AU65-'법정동(2013년말)'!AU67</f>
        <v>0</v>
      </c>
      <c r="AV63" s="89">
        <f>'법정동(2014.6월말)'!AV65-'법정동(2013년말)'!AV67</f>
        <v>0</v>
      </c>
      <c r="AW63" s="89">
        <f>'법정동(2014.6월말)'!AW65-'법정동(2013년말)'!AW67</f>
        <v>0</v>
      </c>
      <c r="AX63" s="89">
        <f>'법정동(2014.6월말)'!AX65-'법정동(2013년말)'!AX67</f>
        <v>0</v>
      </c>
      <c r="AY63" s="89">
        <f>'법정동(2014.6월말)'!AY65-'법정동(2013년말)'!AY67</f>
        <v>0</v>
      </c>
      <c r="AZ63" s="89">
        <f>'법정동(2014.6월말)'!AZ65-'법정동(2013년말)'!AZ67</f>
        <v>0</v>
      </c>
      <c r="BA63" s="89">
        <f>'법정동(2014.6월말)'!BA65-'법정동(2013년말)'!BA67</f>
        <v>0</v>
      </c>
      <c r="BB63" s="89">
        <f>'법정동(2014.6월말)'!BB65-'법정동(2013년말)'!BB67</f>
        <v>0</v>
      </c>
      <c r="BC63" s="89">
        <f>'법정동(2014.6월말)'!BC65-'법정동(2013년말)'!BC67</f>
        <v>0</v>
      </c>
      <c r="BD63" s="89">
        <f>'법정동(2014.6월말)'!BD65-'법정동(2013년말)'!BD67</f>
        <v>-132</v>
      </c>
      <c r="BE63" s="89">
        <f>'법정동(2014.6월말)'!BE65-'법정동(2013년말)'!BE67</f>
        <v>-1</v>
      </c>
      <c r="BF63" s="89">
        <f>'법정동(2014.6월말)'!BF65-'법정동(2013년말)'!BF67</f>
        <v>-437</v>
      </c>
      <c r="BG63" s="89">
        <f>'법정동(2014.6월말)'!BG65-'법정동(2013년말)'!BG67</f>
        <v>-1</v>
      </c>
    </row>
    <row r="64" spans="1:59" s="84" customFormat="1" ht="21.75" customHeight="1">
      <c r="A64" s="88" t="s">
        <v>67</v>
      </c>
      <c r="B64" s="89">
        <f>'법정동(2014.6월말)'!B66-'법정동(2013년말)'!B68</f>
        <v>71</v>
      </c>
      <c r="C64" s="89">
        <f>'법정동(2014.6월말)'!C66-'법정동(2013년말)'!C68</f>
        <v>25</v>
      </c>
      <c r="D64" s="89">
        <f>'법정동(2014.6월말)'!D66-'법정동(2013년말)'!D68</f>
        <v>-2984</v>
      </c>
      <c r="E64" s="89">
        <f>'법정동(2014.6월말)'!E66-'법정동(2013년말)'!E68</f>
        <v>2</v>
      </c>
      <c r="F64" s="89">
        <f>'법정동(2014.6월말)'!F66-'법정동(2013년말)'!F68</f>
        <v>-2092</v>
      </c>
      <c r="G64" s="89">
        <f>'법정동(2014.6월말)'!G66-'법정동(2013년말)'!G68</f>
        <v>-5</v>
      </c>
      <c r="H64" s="89">
        <f>'법정동(2014.6월말)'!H66-'법정동(2013년말)'!H68</f>
        <v>0</v>
      </c>
      <c r="I64" s="89">
        <f>'법정동(2014.6월말)'!I66-'법정동(2013년말)'!I68</f>
        <v>0</v>
      </c>
      <c r="J64" s="89">
        <f>'법정동(2014.6월말)'!J66-'법정동(2013년말)'!J68</f>
        <v>0</v>
      </c>
      <c r="K64" s="89">
        <f>'법정동(2014.6월말)'!K66-'법정동(2013년말)'!K68</f>
        <v>0</v>
      </c>
      <c r="L64" s="89">
        <f>'법정동(2014.6월말)'!L66-'법정동(2013년말)'!L68</f>
        <v>-916</v>
      </c>
      <c r="M64" s="89">
        <f>'법정동(2014.6월말)'!M66-'법정동(2013년말)'!M68</f>
        <v>2</v>
      </c>
      <c r="N64" s="89">
        <f>'법정동(2014.6월말)'!N66-'법정동(2013년말)'!N68</f>
        <v>0</v>
      </c>
      <c r="O64" s="89">
        <f>'법정동(2014.6월말)'!O66-'법정동(2013년말)'!O68</f>
        <v>0</v>
      </c>
      <c r="P64" s="89">
        <f>'법정동(2014.6월말)'!P66-'법정동(2013년말)'!P68</f>
        <v>0</v>
      </c>
      <c r="Q64" s="89">
        <f>'법정동(2014.6월말)'!Q66-'법정동(2013년말)'!Q68</f>
        <v>0</v>
      </c>
      <c r="R64" s="89">
        <f>'법정동(2014.6월말)'!R66-'법정동(2013년말)'!R68</f>
        <v>5403</v>
      </c>
      <c r="S64" s="89">
        <f>'법정동(2014.6월말)'!S66-'법정동(2013년말)'!S68</f>
        <v>15</v>
      </c>
      <c r="T64" s="89">
        <f>'법정동(2014.6월말)'!T66-'법정동(2013년말)'!T68</f>
        <v>387</v>
      </c>
      <c r="U64" s="89">
        <f>'법정동(2014.6월말)'!U66-'법정동(2013년말)'!U68</f>
        <v>3</v>
      </c>
      <c r="V64" s="89">
        <f>'법정동(2014.6월말)'!V66-'법정동(2013년말)'!V68</f>
        <v>0</v>
      </c>
      <c r="W64" s="89">
        <f>'법정동(2014.6월말)'!W66-'법정동(2013년말)'!W68</f>
        <v>0</v>
      </c>
      <c r="X64" s="89">
        <f>'법정동(2014.6월말)'!X66-'법정동(2013년말)'!X68</f>
        <v>0</v>
      </c>
      <c r="Y64" s="89">
        <f>'법정동(2014.6월말)'!Y66-'법정동(2013년말)'!Y68</f>
        <v>0</v>
      </c>
      <c r="Z64" s="89">
        <f>'법정동(2014.6월말)'!Z66-'법정동(2013년말)'!Z68</f>
        <v>0</v>
      </c>
      <c r="AA64" s="89">
        <f>'법정동(2014.6월말)'!AA66-'법정동(2013년말)'!AA68</f>
        <v>0</v>
      </c>
      <c r="AB64" s="89">
        <f>'법정동(2014.6월말)'!AB66-'법정동(2013년말)'!AB68</f>
        <v>0</v>
      </c>
      <c r="AC64" s="89">
        <f>'법정동(2014.6월말)'!AC66-'법정동(2013년말)'!AC68</f>
        <v>0</v>
      </c>
      <c r="AD64" s="89">
        <f>'법정동(2014.6월말)'!AD66-'법정동(2013년말)'!AD68</f>
        <v>273</v>
      </c>
      <c r="AE64" s="89">
        <f>'법정동(2014.6월말)'!AE66-'법정동(2013년말)'!AE68</f>
        <v>9</v>
      </c>
      <c r="AF64" s="89">
        <f>'법정동(2014.6월말)'!AF66-'법정동(2013년말)'!AF68</f>
        <v>0</v>
      </c>
      <c r="AG64" s="89">
        <f>'법정동(2014.6월말)'!AG66-'법정동(2013년말)'!AG68</f>
        <v>0</v>
      </c>
      <c r="AH64" s="89">
        <f>'법정동(2014.6월말)'!AH66-'법정동(2013년말)'!AH68</f>
        <v>0</v>
      </c>
      <c r="AI64" s="89">
        <f>'법정동(2014.6월말)'!AI66-'법정동(2013년말)'!AI68</f>
        <v>0</v>
      </c>
      <c r="AJ64" s="89">
        <f>'법정동(2014.6월말)'!AJ66-'법정동(2013년말)'!AJ68</f>
        <v>0</v>
      </c>
      <c r="AK64" s="89">
        <f>'법정동(2014.6월말)'!AK66-'법정동(2013년말)'!AK68</f>
        <v>0</v>
      </c>
      <c r="AL64" s="89">
        <f>'법정동(2014.6월말)'!AL66-'법정동(2013년말)'!AL68</f>
        <v>0</v>
      </c>
      <c r="AM64" s="89">
        <f>'법정동(2014.6월말)'!AM66-'법정동(2013년말)'!AM68</f>
        <v>0</v>
      </c>
      <c r="AN64" s="89">
        <f>'법정동(2014.6월말)'!AN66-'법정동(2013년말)'!AN68</f>
        <v>0</v>
      </c>
      <c r="AO64" s="89">
        <f>'법정동(2014.6월말)'!AO66-'법정동(2013년말)'!AO68</f>
        <v>0</v>
      </c>
      <c r="AP64" s="89">
        <f>'법정동(2014.6월말)'!AP66-'법정동(2013년말)'!AP68</f>
        <v>0</v>
      </c>
      <c r="AQ64" s="89">
        <f>'법정동(2014.6월말)'!AQ66-'법정동(2013년말)'!AQ68</f>
        <v>0</v>
      </c>
      <c r="AR64" s="89">
        <f>'법정동(2014.6월말)'!AR66-'법정동(2013년말)'!AR68</f>
        <v>0</v>
      </c>
      <c r="AS64" s="89">
        <f>'법정동(2014.6월말)'!AS66-'법정동(2013년말)'!AS68</f>
        <v>0</v>
      </c>
      <c r="AT64" s="89">
        <f>'법정동(2014.6월말)'!AT66-'법정동(2013년말)'!AT68</f>
        <v>0</v>
      </c>
      <c r="AU64" s="89">
        <f>'법정동(2014.6월말)'!AU66-'법정동(2013년말)'!AU68</f>
        <v>0</v>
      </c>
      <c r="AV64" s="89">
        <f>'법정동(2014.6월말)'!AV66-'법정동(2013년말)'!AV68</f>
        <v>0</v>
      </c>
      <c r="AW64" s="89">
        <f>'법정동(2014.6월말)'!AW66-'법정동(2013년말)'!AW68</f>
        <v>0</v>
      </c>
      <c r="AX64" s="89">
        <f>'법정동(2014.6월말)'!AX66-'법정동(2013년말)'!AX68</f>
        <v>0</v>
      </c>
      <c r="AY64" s="89">
        <f>'법정동(2014.6월말)'!AY66-'법정동(2013년말)'!AY68</f>
        <v>0</v>
      </c>
      <c r="AZ64" s="89">
        <f>'법정동(2014.6월말)'!AZ66-'법정동(2013년말)'!AZ68</f>
        <v>0</v>
      </c>
      <c r="BA64" s="89">
        <f>'법정동(2014.6월말)'!BA66-'법정동(2013년말)'!BA68</f>
        <v>0</v>
      </c>
      <c r="BB64" s="89">
        <f>'법정동(2014.6월말)'!BB66-'법정동(2013년말)'!BB68</f>
        <v>0</v>
      </c>
      <c r="BC64" s="89">
        <f>'법정동(2014.6월말)'!BC66-'법정동(2013년말)'!BC68</f>
        <v>0</v>
      </c>
      <c r="BD64" s="89">
        <f>'법정동(2014.6월말)'!BD66-'법정동(2013년말)'!BD68</f>
        <v>0</v>
      </c>
      <c r="BE64" s="89">
        <f>'법정동(2014.6월말)'!BE66-'법정동(2013년말)'!BE68</f>
        <v>0</v>
      </c>
      <c r="BF64" s="89">
        <f>'법정동(2014.6월말)'!BF66-'법정동(2013년말)'!BF68</f>
        <v>0</v>
      </c>
      <c r="BG64" s="89">
        <f>'법정동(2014.6월말)'!BG66-'법정동(2013년말)'!BG68</f>
        <v>-1</v>
      </c>
    </row>
    <row r="65" spans="1:59" s="84" customFormat="1" ht="21.75" customHeight="1">
      <c r="A65" s="88" t="s">
        <v>68</v>
      </c>
      <c r="B65" s="89">
        <f>'법정동(2014.6월말)'!B67-'법정동(2013년말)'!B69</f>
        <v>337</v>
      </c>
      <c r="C65" s="89">
        <f>'법정동(2014.6월말)'!C67-'법정동(2013년말)'!C69</f>
        <v>18</v>
      </c>
      <c r="D65" s="89">
        <f>'법정동(2014.6월말)'!D67-'법정동(2013년말)'!D69</f>
        <v>-1164</v>
      </c>
      <c r="E65" s="89">
        <f>'법정동(2014.6월말)'!E67-'법정동(2013년말)'!E69</f>
        <v>2</v>
      </c>
      <c r="F65" s="89">
        <f>'법정동(2014.6월말)'!F67-'법정동(2013년말)'!F69</f>
        <v>-1158</v>
      </c>
      <c r="G65" s="89">
        <f>'법정동(2014.6월말)'!G67-'법정동(2013년말)'!G69</f>
        <v>-1</v>
      </c>
      <c r="H65" s="89">
        <f>'법정동(2014.6월말)'!H67-'법정동(2013년말)'!H69</f>
        <v>0</v>
      </c>
      <c r="I65" s="89">
        <f>'법정동(2014.6월말)'!I67-'법정동(2013년말)'!I69</f>
        <v>0</v>
      </c>
      <c r="J65" s="89">
        <f>'법정동(2014.6월말)'!J67-'법정동(2013년말)'!J69</f>
        <v>0</v>
      </c>
      <c r="K65" s="89">
        <f>'법정동(2014.6월말)'!K67-'법정동(2013년말)'!K69</f>
        <v>0</v>
      </c>
      <c r="L65" s="89">
        <f>'법정동(2014.6월말)'!L67-'법정동(2013년말)'!L69</f>
        <v>-349</v>
      </c>
      <c r="M65" s="89">
        <f>'법정동(2014.6월말)'!M67-'법정동(2013년말)'!M69</f>
        <v>0</v>
      </c>
      <c r="N65" s="89">
        <f>'법정동(2014.6월말)'!N67-'법정동(2013년말)'!N69</f>
        <v>0</v>
      </c>
      <c r="O65" s="89">
        <f>'법정동(2014.6월말)'!O67-'법정동(2013년말)'!O69</f>
        <v>0</v>
      </c>
      <c r="P65" s="89">
        <f>'법정동(2014.6월말)'!P67-'법정동(2013년말)'!P69</f>
        <v>0</v>
      </c>
      <c r="Q65" s="89">
        <f>'법정동(2014.6월말)'!Q67-'법정동(2013년말)'!Q69</f>
        <v>0</v>
      </c>
      <c r="R65" s="89">
        <f>'법정동(2014.6월말)'!R67-'법정동(2013년말)'!R69</f>
        <v>899</v>
      </c>
      <c r="S65" s="89">
        <f>'법정동(2014.6월말)'!S67-'법정동(2013년말)'!S69</f>
        <v>6</v>
      </c>
      <c r="T65" s="89">
        <f>'법정동(2014.6월말)'!T67-'법정동(2013년말)'!T69</f>
        <v>0</v>
      </c>
      <c r="U65" s="89">
        <f>'법정동(2014.6월말)'!U67-'법정동(2013년말)'!U69</f>
        <v>0</v>
      </c>
      <c r="V65" s="89">
        <f>'법정동(2014.6월말)'!V67-'법정동(2013년말)'!V69</f>
        <v>0</v>
      </c>
      <c r="W65" s="89">
        <f>'법정동(2014.6월말)'!W67-'법정동(2013년말)'!W69</f>
        <v>0</v>
      </c>
      <c r="X65" s="89">
        <f>'법정동(2014.6월말)'!X67-'법정동(2013년말)'!X69</f>
        <v>1123</v>
      </c>
      <c r="Y65" s="89">
        <f>'법정동(2014.6월말)'!Y67-'법정동(2013년말)'!Y69</f>
        <v>1</v>
      </c>
      <c r="Z65" s="89">
        <f>'법정동(2014.6월말)'!Z67-'법정동(2013년말)'!Z69</f>
        <v>0</v>
      </c>
      <c r="AA65" s="89">
        <f>'법정동(2014.6월말)'!AA67-'법정동(2013년말)'!AA69</f>
        <v>0</v>
      </c>
      <c r="AB65" s="89">
        <f>'법정동(2014.6월말)'!AB67-'법정동(2013년말)'!AB69</f>
        <v>0</v>
      </c>
      <c r="AC65" s="89">
        <f>'법정동(2014.6월말)'!AC67-'법정동(2013년말)'!AC69</f>
        <v>0</v>
      </c>
      <c r="AD65" s="89">
        <f>'법정동(2014.6월말)'!AD67-'법정동(2013년말)'!AD69</f>
        <v>986</v>
      </c>
      <c r="AE65" s="89">
        <f>'법정동(2014.6월말)'!AE67-'법정동(2013년말)'!AE69</f>
        <v>10</v>
      </c>
      <c r="AF65" s="89">
        <f>'법정동(2014.6월말)'!AF67-'법정동(2013년말)'!AF69</f>
        <v>0</v>
      </c>
      <c r="AG65" s="89">
        <f>'법정동(2014.6월말)'!AG67-'법정동(2013년말)'!AG69</f>
        <v>0</v>
      </c>
      <c r="AH65" s="89">
        <f>'법정동(2014.6월말)'!AH67-'법정동(2013년말)'!AH69</f>
        <v>0</v>
      </c>
      <c r="AI65" s="89">
        <f>'법정동(2014.6월말)'!AI67-'법정동(2013년말)'!AI69</f>
        <v>0</v>
      </c>
      <c r="AJ65" s="89">
        <f>'법정동(2014.6월말)'!AJ67-'법정동(2013년말)'!AJ69</f>
        <v>0</v>
      </c>
      <c r="AK65" s="89">
        <f>'법정동(2014.6월말)'!AK67-'법정동(2013년말)'!AK69</f>
        <v>0</v>
      </c>
      <c r="AL65" s="89">
        <f>'법정동(2014.6월말)'!AL67-'법정동(2013년말)'!AL69</f>
        <v>0</v>
      </c>
      <c r="AM65" s="89">
        <f>'법정동(2014.6월말)'!AM67-'법정동(2013년말)'!AM69</f>
        <v>0</v>
      </c>
      <c r="AN65" s="89">
        <f>'법정동(2014.6월말)'!AN67-'법정동(2013년말)'!AN69</f>
        <v>0</v>
      </c>
      <c r="AO65" s="89">
        <f>'법정동(2014.6월말)'!AO67-'법정동(2013년말)'!AO69</f>
        <v>0</v>
      </c>
      <c r="AP65" s="89">
        <f>'법정동(2014.6월말)'!AP67-'법정동(2013년말)'!AP69</f>
        <v>0</v>
      </c>
      <c r="AQ65" s="89">
        <f>'법정동(2014.6월말)'!AQ67-'법정동(2013년말)'!AQ69</f>
        <v>0</v>
      </c>
      <c r="AR65" s="89">
        <f>'법정동(2014.6월말)'!AR67-'법정동(2013년말)'!AR69</f>
        <v>0</v>
      </c>
      <c r="AS65" s="89">
        <f>'법정동(2014.6월말)'!AS67-'법정동(2013년말)'!AS69</f>
        <v>0</v>
      </c>
      <c r="AT65" s="89">
        <f>'법정동(2014.6월말)'!AT67-'법정동(2013년말)'!AT69</f>
        <v>0</v>
      </c>
      <c r="AU65" s="89">
        <f>'법정동(2014.6월말)'!AU67-'법정동(2013년말)'!AU69</f>
        <v>0</v>
      </c>
      <c r="AV65" s="89">
        <f>'법정동(2014.6월말)'!AV67-'법정동(2013년말)'!AV69</f>
        <v>0</v>
      </c>
      <c r="AW65" s="89">
        <f>'법정동(2014.6월말)'!AW67-'법정동(2013년말)'!AW69</f>
        <v>0</v>
      </c>
      <c r="AX65" s="89">
        <f>'법정동(2014.6월말)'!AX67-'법정동(2013년말)'!AX69</f>
        <v>0</v>
      </c>
      <c r="AY65" s="89">
        <f>'법정동(2014.6월말)'!AY67-'법정동(2013년말)'!AY69</f>
        <v>0</v>
      </c>
      <c r="AZ65" s="89">
        <f>'법정동(2014.6월말)'!AZ67-'법정동(2013년말)'!AZ69</f>
        <v>0</v>
      </c>
      <c r="BA65" s="89">
        <f>'법정동(2014.6월말)'!BA67-'법정동(2013년말)'!BA69</f>
        <v>0</v>
      </c>
      <c r="BB65" s="89">
        <f>'법정동(2014.6월말)'!BB67-'법정동(2013년말)'!BB69</f>
        <v>0</v>
      </c>
      <c r="BC65" s="89">
        <f>'법정동(2014.6월말)'!BC67-'법정동(2013년말)'!BC69</f>
        <v>0</v>
      </c>
      <c r="BD65" s="89">
        <f>'법정동(2014.6월말)'!BD67-'법정동(2013년말)'!BD69</f>
        <v>0</v>
      </c>
      <c r="BE65" s="89">
        <f>'법정동(2014.6월말)'!BE67-'법정동(2013년말)'!BE69</f>
        <v>0</v>
      </c>
      <c r="BF65" s="89">
        <f>'법정동(2014.6월말)'!BF67-'법정동(2013년말)'!BF69</f>
        <v>0</v>
      </c>
      <c r="BG65" s="89">
        <f>'법정동(2014.6월말)'!BG67-'법정동(2013년말)'!BG69</f>
        <v>0</v>
      </c>
    </row>
    <row r="66" spans="1:59" s="84" customFormat="1" ht="21.75" customHeight="1">
      <c r="A66" s="88" t="s">
        <v>69</v>
      </c>
      <c r="B66" s="89">
        <f>'법정동(2014.6월말)'!B68-'법정동(2013년말)'!B70</f>
        <v>0</v>
      </c>
      <c r="C66" s="89">
        <f>'법정동(2014.6월말)'!C68-'법정동(2013년말)'!C70</f>
        <v>6</v>
      </c>
      <c r="D66" s="89">
        <f>'법정동(2014.6월말)'!D68-'법정동(2013년말)'!D70</f>
        <v>148</v>
      </c>
      <c r="E66" s="89">
        <f>'법정동(2014.6월말)'!E68-'법정동(2013년말)'!E70</f>
        <v>4</v>
      </c>
      <c r="F66" s="89">
        <f>'법정동(2014.6월말)'!F68-'법정동(2013년말)'!F70</f>
        <v>-2390</v>
      </c>
      <c r="G66" s="89">
        <f>'법정동(2014.6월말)'!G68-'법정동(2013년말)'!G70</f>
        <v>-2</v>
      </c>
      <c r="H66" s="89">
        <f>'법정동(2014.6월말)'!H68-'법정동(2013년말)'!H70</f>
        <v>0</v>
      </c>
      <c r="I66" s="89">
        <f>'법정동(2014.6월말)'!I68-'법정동(2013년말)'!I70</f>
        <v>0</v>
      </c>
      <c r="J66" s="89">
        <f>'법정동(2014.6월말)'!J68-'법정동(2013년말)'!J70</f>
        <v>0</v>
      </c>
      <c r="K66" s="89">
        <f>'법정동(2014.6월말)'!K68-'법정동(2013년말)'!K70</f>
        <v>0</v>
      </c>
      <c r="L66" s="89">
        <f>'법정동(2014.6월말)'!L68-'법정동(2013년말)'!L70</f>
        <v>0</v>
      </c>
      <c r="M66" s="89">
        <f>'법정동(2014.6월말)'!M68-'법정동(2013년말)'!M70</f>
        <v>1</v>
      </c>
      <c r="N66" s="89">
        <f>'법정동(2014.6월말)'!N68-'법정동(2013년말)'!N70</f>
        <v>0</v>
      </c>
      <c r="O66" s="89">
        <f>'법정동(2014.6월말)'!O68-'법정동(2013년말)'!O70</f>
        <v>0</v>
      </c>
      <c r="P66" s="89">
        <f>'법정동(2014.6월말)'!P68-'법정동(2013년말)'!P70</f>
        <v>0</v>
      </c>
      <c r="Q66" s="89">
        <f>'법정동(2014.6월말)'!Q68-'법정동(2013년말)'!Q70</f>
        <v>0</v>
      </c>
      <c r="R66" s="89">
        <f>'법정동(2014.6월말)'!R68-'법정동(2013년말)'!R70</f>
        <v>1934</v>
      </c>
      <c r="S66" s="89">
        <f>'법정동(2014.6월말)'!S68-'법정동(2013년말)'!S70</f>
        <v>2</v>
      </c>
      <c r="T66" s="89">
        <f>'법정동(2014.6월말)'!T68-'법정동(2013년말)'!T70</f>
        <v>0</v>
      </c>
      <c r="U66" s="89">
        <f>'법정동(2014.6월말)'!U68-'법정동(2013년말)'!U70</f>
        <v>0</v>
      </c>
      <c r="V66" s="89">
        <f>'법정동(2014.6월말)'!V68-'법정동(2013년말)'!V70</f>
        <v>0</v>
      </c>
      <c r="W66" s="89">
        <f>'법정동(2014.6월말)'!W68-'법정동(2013년말)'!W70</f>
        <v>0</v>
      </c>
      <c r="X66" s="89">
        <f>'법정동(2014.6월말)'!X68-'법정동(2013년말)'!X70</f>
        <v>0</v>
      </c>
      <c r="Y66" s="89">
        <f>'법정동(2014.6월말)'!Y68-'법정동(2013년말)'!Y70</f>
        <v>0</v>
      </c>
      <c r="Z66" s="89">
        <f>'법정동(2014.6월말)'!Z68-'법정동(2013년말)'!Z70</f>
        <v>0</v>
      </c>
      <c r="AA66" s="89">
        <f>'법정동(2014.6월말)'!AA68-'법정동(2013년말)'!AA70</f>
        <v>0</v>
      </c>
      <c r="AB66" s="89">
        <f>'법정동(2014.6월말)'!AB68-'법정동(2013년말)'!AB70</f>
        <v>0</v>
      </c>
      <c r="AC66" s="89">
        <f>'법정동(2014.6월말)'!AC68-'법정동(2013년말)'!AC70</f>
        <v>0</v>
      </c>
      <c r="AD66" s="89">
        <f>'법정동(2014.6월말)'!AD68-'법정동(2013년말)'!AD70</f>
        <v>308</v>
      </c>
      <c r="AE66" s="89">
        <f>'법정동(2014.6월말)'!AE68-'법정동(2013년말)'!AE70</f>
        <v>1</v>
      </c>
      <c r="AF66" s="89">
        <f>'법정동(2014.6월말)'!AF68-'법정동(2013년말)'!AF70</f>
        <v>0</v>
      </c>
      <c r="AG66" s="89">
        <f>'법정동(2014.6월말)'!AG68-'법정동(2013년말)'!AG70</f>
        <v>0</v>
      </c>
      <c r="AH66" s="89">
        <f>'법정동(2014.6월말)'!AH68-'법정동(2013년말)'!AH70</f>
        <v>0</v>
      </c>
      <c r="AI66" s="89">
        <f>'법정동(2014.6월말)'!AI68-'법정동(2013년말)'!AI70</f>
        <v>0</v>
      </c>
      <c r="AJ66" s="89">
        <f>'법정동(2014.6월말)'!AJ68-'법정동(2013년말)'!AJ70</f>
        <v>0</v>
      </c>
      <c r="AK66" s="89">
        <f>'법정동(2014.6월말)'!AK68-'법정동(2013년말)'!AK70</f>
        <v>0</v>
      </c>
      <c r="AL66" s="89">
        <f>'법정동(2014.6월말)'!AL68-'법정동(2013년말)'!AL70</f>
        <v>0</v>
      </c>
      <c r="AM66" s="89">
        <f>'법정동(2014.6월말)'!AM68-'법정동(2013년말)'!AM70</f>
        <v>0</v>
      </c>
      <c r="AN66" s="89">
        <f>'법정동(2014.6월말)'!AN68-'법정동(2013년말)'!AN70</f>
        <v>0</v>
      </c>
      <c r="AO66" s="89">
        <f>'법정동(2014.6월말)'!AO68-'법정동(2013년말)'!AO70</f>
        <v>0</v>
      </c>
      <c r="AP66" s="89">
        <f>'법정동(2014.6월말)'!AP68-'법정동(2013년말)'!AP70</f>
        <v>0</v>
      </c>
      <c r="AQ66" s="89">
        <f>'법정동(2014.6월말)'!AQ68-'법정동(2013년말)'!AQ70</f>
        <v>0</v>
      </c>
      <c r="AR66" s="89">
        <f>'법정동(2014.6월말)'!AR68-'법정동(2013년말)'!AR70</f>
        <v>0</v>
      </c>
      <c r="AS66" s="89">
        <f>'법정동(2014.6월말)'!AS68-'법정동(2013년말)'!AS70</f>
        <v>0</v>
      </c>
      <c r="AT66" s="89">
        <f>'법정동(2014.6월말)'!AT68-'법정동(2013년말)'!AT70</f>
        <v>0</v>
      </c>
      <c r="AU66" s="89">
        <f>'법정동(2014.6월말)'!AU68-'법정동(2013년말)'!AU70</f>
        <v>0</v>
      </c>
      <c r="AV66" s="89">
        <f>'법정동(2014.6월말)'!AV68-'법정동(2013년말)'!AV70</f>
        <v>0</v>
      </c>
      <c r="AW66" s="89">
        <f>'법정동(2014.6월말)'!AW68-'법정동(2013년말)'!AW70</f>
        <v>0</v>
      </c>
      <c r="AX66" s="89">
        <f>'법정동(2014.6월말)'!AX68-'법정동(2013년말)'!AX70</f>
        <v>0</v>
      </c>
      <c r="AY66" s="89">
        <f>'법정동(2014.6월말)'!AY68-'법정동(2013년말)'!AY70</f>
        <v>0</v>
      </c>
      <c r="AZ66" s="89">
        <f>'법정동(2014.6월말)'!AZ68-'법정동(2013년말)'!AZ70</f>
        <v>0</v>
      </c>
      <c r="BA66" s="89">
        <f>'법정동(2014.6월말)'!BA68-'법정동(2013년말)'!BA70</f>
        <v>0</v>
      </c>
      <c r="BB66" s="89">
        <f>'법정동(2014.6월말)'!BB68-'법정동(2013년말)'!BB70</f>
        <v>0</v>
      </c>
      <c r="BC66" s="89">
        <f>'법정동(2014.6월말)'!BC68-'법정동(2013년말)'!BC70</f>
        <v>0</v>
      </c>
      <c r="BD66" s="89">
        <f>'법정동(2014.6월말)'!BD68-'법정동(2013년말)'!BD70</f>
        <v>0</v>
      </c>
      <c r="BE66" s="89">
        <f>'법정동(2014.6월말)'!BE68-'법정동(2013년말)'!BE70</f>
        <v>0</v>
      </c>
      <c r="BF66" s="89">
        <f>'법정동(2014.6월말)'!BF68-'법정동(2013년말)'!BF70</f>
        <v>0</v>
      </c>
      <c r="BG66" s="89">
        <f>'법정동(2014.6월말)'!BG68-'법정동(2013년말)'!BG70</f>
        <v>0</v>
      </c>
    </row>
    <row r="67" spans="1:59" s="84" customFormat="1" ht="21.75" customHeight="1">
      <c r="A67" s="88" t="s">
        <v>70</v>
      </c>
      <c r="B67" s="89">
        <f>'법정동(2014.6월말)'!B69-'법정동(2013년말)'!B71</f>
        <v>0</v>
      </c>
      <c r="C67" s="89">
        <f>'법정동(2014.6월말)'!C69-'법정동(2013년말)'!C71</f>
        <v>26</v>
      </c>
      <c r="D67" s="89">
        <f>'법정동(2014.6월말)'!D69-'법정동(2013년말)'!D71</f>
        <v>-946.59999999997672</v>
      </c>
      <c r="E67" s="89">
        <f>'법정동(2014.6월말)'!E69-'법정동(2013년말)'!E71</f>
        <v>0</v>
      </c>
      <c r="F67" s="89">
        <f>'법정동(2014.6월말)'!F69-'법정동(2013년말)'!F71</f>
        <v>-51219.399999999907</v>
      </c>
      <c r="G67" s="89">
        <f>'법정동(2014.6월말)'!G69-'법정동(2013년말)'!G71</f>
        <v>20</v>
      </c>
      <c r="H67" s="89">
        <f>'법정동(2014.6월말)'!H69-'법정동(2013년말)'!H71</f>
        <v>0</v>
      </c>
      <c r="I67" s="89">
        <f>'법정동(2014.6월말)'!I69-'법정동(2013년말)'!I71</f>
        <v>0</v>
      </c>
      <c r="J67" s="89">
        <f>'법정동(2014.6월말)'!J69-'법정동(2013년말)'!J71</f>
        <v>0</v>
      </c>
      <c r="K67" s="89">
        <f>'법정동(2014.6월말)'!K69-'법정동(2013년말)'!K71</f>
        <v>0</v>
      </c>
      <c r="L67" s="89">
        <f>'법정동(2014.6월말)'!L69-'법정동(2013년말)'!L71</f>
        <v>-18431</v>
      </c>
      <c r="M67" s="89">
        <f>'법정동(2014.6월말)'!M69-'법정동(2013년말)'!M71</f>
        <v>-2</v>
      </c>
      <c r="N67" s="89">
        <f>'법정동(2014.6월말)'!N69-'법정동(2013년말)'!N71</f>
        <v>0</v>
      </c>
      <c r="O67" s="89">
        <f>'법정동(2014.6월말)'!O69-'법정동(2013년말)'!O71</f>
        <v>0</v>
      </c>
      <c r="P67" s="89">
        <f>'법정동(2014.6월말)'!P69-'법정동(2013년말)'!P71</f>
        <v>0</v>
      </c>
      <c r="Q67" s="89">
        <f>'법정동(2014.6월말)'!Q69-'법정동(2013년말)'!Q71</f>
        <v>0</v>
      </c>
      <c r="R67" s="89">
        <f>'법정동(2014.6월말)'!R69-'법정동(2013년말)'!R71</f>
        <v>1346</v>
      </c>
      <c r="S67" s="89">
        <f>'법정동(2014.6월말)'!S69-'법정동(2013년말)'!S71</f>
        <v>2</v>
      </c>
      <c r="T67" s="89">
        <f>'법정동(2014.6월말)'!T69-'법정동(2013년말)'!T71</f>
        <v>0</v>
      </c>
      <c r="U67" s="89">
        <f>'법정동(2014.6월말)'!U69-'법정동(2013년말)'!U71</f>
        <v>0</v>
      </c>
      <c r="V67" s="89">
        <f>'법정동(2014.6월말)'!V69-'법정동(2013년말)'!V71</f>
        <v>0</v>
      </c>
      <c r="W67" s="89">
        <f>'법정동(2014.6월말)'!W69-'법정동(2013년말)'!W71</f>
        <v>0</v>
      </c>
      <c r="X67" s="89">
        <f>'법정동(2014.6월말)'!X69-'법정동(2013년말)'!X71</f>
        <v>0</v>
      </c>
      <c r="Y67" s="89">
        <f>'법정동(2014.6월말)'!Y69-'법정동(2013년말)'!Y71</f>
        <v>0</v>
      </c>
      <c r="Z67" s="89">
        <f>'법정동(2014.6월말)'!Z69-'법정동(2013년말)'!Z71</f>
        <v>0</v>
      </c>
      <c r="AA67" s="89">
        <f>'법정동(2014.6월말)'!AA69-'법정동(2013년말)'!AA71</f>
        <v>0</v>
      </c>
      <c r="AB67" s="89">
        <f>'법정동(2014.6월말)'!AB69-'법정동(2013년말)'!AB71</f>
        <v>359</v>
      </c>
      <c r="AC67" s="89">
        <f>'법정동(2014.6월말)'!AC69-'법정동(2013년말)'!AC71</f>
        <v>1</v>
      </c>
      <c r="AD67" s="89">
        <f>'법정동(2014.6월말)'!AD69-'법정동(2013년말)'!AD71</f>
        <v>69156</v>
      </c>
      <c r="AE67" s="89">
        <f>'법정동(2014.6월말)'!AE69-'법정동(2013년말)'!AE71</f>
        <v>6</v>
      </c>
      <c r="AF67" s="89">
        <f>'법정동(2014.6월말)'!AF69-'법정동(2013년말)'!AF71</f>
        <v>0</v>
      </c>
      <c r="AG67" s="89">
        <f>'법정동(2014.6월말)'!AG69-'법정동(2013년말)'!AG71</f>
        <v>0</v>
      </c>
      <c r="AH67" s="89">
        <f>'법정동(2014.6월말)'!AH69-'법정동(2013년말)'!AH71</f>
        <v>0</v>
      </c>
      <c r="AI67" s="89">
        <f>'법정동(2014.6월말)'!AI69-'법정동(2013년말)'!AI71</f>
        <v>0</v>
      </c>
      <c r="AJ67" s="89">
        <f>'법정동(2014.6월말)'!AJ69-'법정동(2013년말)'!AJ71</f>
        <v>0</v>
      </c>
      <c r="AK67" s="89">
        <f>'법정동(2014.6월말)'!AK69-'법정동(2013년말)'!AK71</f>
        <v>0</v>
      </c>
      <c r="AL67" s="89">
        <f>'법정동(2014.6월말)'!AL69-'법정동(2013년말)'!AL71</f>
        <v>0</v>
      </c>
      <c r="AM67" s="89">
        <f>'법정동(2014.6월말)'!AM69-'법정동(2013년말)'!AM71</f>
        <v>0</v>
      </c>
      <c r="AN67" s="89">
        <f>'법정동(2014.6월말)'!AN69-'법정동(2013년말)'!AN71</f>
        <v>0</v>
      </c>
      <c r="AO67" s="89">
        <f>'법정동(2014.6월말)'!AO69-'법정동(2013년말)'!AO71</f>
        <v>0</v>
      </c>
      <c r="AP67" s="89">
        <f>'법정동(2014.6월말)'!AP69-'법정동(2013년말)'!AP71</f>
        <v>0</v>
      </c>
      <c r="AQ67" s="89">
        <f>'법정동(2014.6월말)'!AQ69-'법정동(2013년말)'!AQ71</f>
        <v>0</v>
      </c>
      <c r="AR67" s="89">
        <f>'법정동(2014.6월말)'!AR69-'법정동(2013년말)'!AR71</f>
        <v>0</v>
      </c>
      <c r="AS67" s="89">
        <f>'법정동(2014.6월말)'!AS69-'법정동(2013년말)'!AS71</f>
        <v>0</v>
      </c>
      <c r="AT67" s="89">
        <f>'법정동(2014.6월말)'!AT69-'법정동(2013년말)'!AT71</f>
        <v>0</v>
      </c>
      <c r="AU67" s="89">
        <f>'법정동(2014.6월말)'!AU69-'법정동(2013년말)'!AU71</f>
        <v>0</v>
      </c>
      <c r="AV67" s="89">
        <f>'법정동(2014.6월말)'!AV69-'법정동(2013년말)'!AV71</f>
        <v>0</v>
      </c>
      <c r="AW67" s="89">
        <f>'법정동(2014.6월말)'!AW69-'법정동(2013년말)'!AW71</f>
        <v>0</v>
      </c>
      <c r="AX67" s="89">
        <f>'법정동(2014.6월말)'!AX69-'법정동(2013년말)'!AX71</f>
        <v>0</v>
      </c>
      <c r="AY67" s="89">
        <f>'법정동(2014.6월말)'!AY69-'법정동(2013년말)'!AY71</f>
        <v>0</v>
      </c>
      <c r="AZ67" s="89">
        <f>'법정동(2014.6월말)'!AZ69-'법정동(2013년말)'!AZ71</f>
        <v>0</v>
      </c>
      <c r="BA67" s="89">
        <f>'법정동(2014.6월말)'!BA69-'법정동(2013년말)'!BA71</f>
        <v>0</v>
      </c>
      <c r="BB67" s="89">
        <f>'법정동(2014.6월말)'!BB69-'법정동(2013년말)'!BB71</f>
        <v>0</v>
      </c>
      <c r="BC67" s="89">
        <f>'법정동(2014.6월말)'!BC69-'법정동(2013년말)'!BC71</f>
        <v>0</v>
      </c>
      <c r="BD67" s="89">
        <f>'법정동(2014.6월말)'!BD69-'법정동(2013년말)'!BD71</f>
        <v>-264</v>
      </c>
      <c r="BE67" s="89">
        <f>'법정동(2014.6월말)'!BE69-'법정동(2013년말)'!BE71</f>
        <v>-1</v>
      </c>
      <c r="BF67" s="89">
        <f>'법정동(2014.6월말)'!BF69-'법정동(2013년말)'!BF71</f>
        <v>0</v>
      </c>
      <c r="BG67" s="89">
        <f>'법정동(2014.6월말)'!BG69-'법정동(2013년말)'!BG71</f>
        <v>0</v>
      </c>
    </row>
    <row r="68" spans="1:59" s="84" customFormat="1" ht="21.75" customHeight="1">
      <c r="A68" s="88" t="s">
        <v>71</v>
      </c>
      <c r="B68" s="89">
        <f>'법정동(2014.6월말)'!B70-'법정동(2013년말)'!B72</f>
        <v>365.99999999906868</v>
      </c>
      <c r="C68" s="89">
        <f>'법정동(2014.6월말)'!C70-'법정동(2013년말)'!C72</f>
        <v>10</v>
      </c>
      <c r="D68" s="89">
        <f>'법정동(2014.6월말)'!D70-'법정동(2013년말)'!D72</f>
        <v>-1781</v>
      </c>
      <c r="E68" s="89">
        <f>'법정동(2014.6월말)'!E70-'법정동(2013년말)'!E72</f>
        <v>-1</v>
      </c>
      <c r="F68" s="89">
        <f>'법정동(2014.6월말)'!F70-'법정동(2013년말)'!F72</f>
        <v>-3827</v>
      </c>
      <c r="G68" s="89">
        <f>'법정동(2014.6월말)'!G70-'법정동(2013년말)'!G72</f>
        <v>-4</v>
      </c>
      <c r="H68" s="89">
        <f>'법정동(2014.6월말)'!H70-'법정동(2013년말)'!H72</f>
        <v>0</v>
      </c>
      <c r="I68" s="89">
        <f>'법정동(2014.6월말)'!I70-'법정동(2013년말)'!I72</f>
        <v>0</v>
      </c>
      <c r="J68" s="89">
        <f>'법정동(2014.6월말)'!J70-'법정동(2013년말)'!J72</f>
        <v>0</v>
      </c>
      <c r="K68" s="89">
        <f>'법정동(2014.6월말)'!K70-'법정동(2013년말)'!K72</f>
        <v>0</v>
      </c>
      <c r="L68" s="89">
        <f>'법정동(2014.6월말)'!L70-'법정동(2013년말)'!L72</f>
        <v>-6594</v>
      </c>
      <c r="M68" s="89">
        <f>'법정동(2014.6월말)'!M70-'법정동(2013년말)'!M72</f>
        <v>-8</v>
      </c>
      <c r="N68" s="89">
        <f>'법정동(2014.6월말)'!N70-'법정동(2013년말)'!N72</f>
        <v>0</v>
      </c>
      <c r="O68" s="89">
        <f>'법정동(2014.6월말)'!O70-'법정동(2013년말)'!O72</f>
        <v>0</v>
      </c>
      <c r="P68" s="89">
        <f>'법정동(2014.6월말)'!P70-'법정동(2013년말)'!P72</f>
        <v>0</v>
      </c>
      <c r="Q68" s="89">
        <f>'법정동(2014.6월말)'!Q70-'법정동(2013년말)'!Q72</f>
        <v>0</v>
      </c>
      <c r="R68" s="89">
        <f>'법정동(2014.6월말)'!R70-'법정동(2013년말)'!R72</f>
        <v>10441</v>
      </c>
      <c r="S68" s="89">
        <f>'법정동(2014.6월말)'!S70-'법정동(2013년말)'!S72</f>
        <v>17</v>
      </c>
      <c r="T68" s="89">
        <f>'법정동(2014.6월말)'!T70-'법정동(2013년말)'!T72</f>
        <v>0</v>
      </c>
      <c r="U68" s="89">
        <f>'법정동(2014.6월말)'!U70-'법정동(2013년말)'!U72</f>
        <v>0</v>
      </c>
      <c r="V68" s="89">
        <f>'법정동(2014.6월말)'!V70-'법정동(2013년말)'!V72</f>
        <v>0</v>
      </c>
      <c r="W68" s="89">
        <f>'법정동(2014.6월말)'!W70-'법정동(2013년말)'!W72</f>
        <v>0</v>
      </c>
      <c r="X68" s="89">
        <f>'법정동(2014.6월말)'!X70-'법정동(2013년말)'!X72</f>
        <v>0</v>
      </c>
      <c r="Y68" s="89">
        <f>'법정동(2014.6월말)'!Y70-'법정동(2013년말)'!Y72</f>
        <v>0</v>
      </c>
      <c r="Z68" s="89">
        <f>'법정동(2014.6월말)'!Z70-'법정동(2013년말)'!Z72</f>
        <v>0</v>
      </c>
      <c r="AA68" s="89">
        <f>'법정동(2014.6월말)'!AA70-'법정동(2013년말)'!AA72</f>
        <v>0</v>
      </c>
      <c r="AB68" s="89">
        <f>'법정동(2014.6월말)'!AB70-'법정동(2013년말)'!AB72</f>
        <v>0</v>
      </c>
      <c r="AC68" s="89">
        <f>'법정동(2014.6월말)'!AC70-'법정동(2013년말)'!AC72</f>
        <v>0</v>
      </c>
      <c r="AD68" s="89">
        <f>'법정동(2014.6월말)'!AD70-'법정동(2013년말)'!AD72</f>
        <v>2127</v>
      </c>
      <c r="AE68" s="89">
        <f>'법정동(2014.6월말)'!AE70-'법정동(2013년말)'!AE72</f>
        <v>6</v>
      </c>
      <c r="AF68" s="89">
        <f>'법정동(2014.6월말)'!AF70-'법정동(2013년말)'!AF72</f>
        <v>0</v>
      </c>
      <c r="AG68" s="89">
        <f>'법정동(2014.6월말)'!AG70-'법정동(2013년말)'!AG72</f>
        <v>0</v>
      </c>
      <c r="AH68" s="89">
        <f>'법정동(2014.6월말)'!AH70-'법정동(2013년말)'!AH72</f>
        <v>0</v>
      </c>
      <c r="AI68" s="89">
        <f>'법정동(2014.6월말)'!AI70-'법정동(2013년말)'!AI72</f>
        <v>0</v>
      </c>
      <c r="AJ68" s="89">
        <f>'법정동(2014.6월말)'!AJ70-'법정동(2013년말)'!AJ72</f>
        <v>0</v>
      </c>
      <c r="AK68" s="89">
        <f>'법정동(2014.6월말)'!AK70-'법정동(2013년말)'!AK72</f>
        <v>0</v>
      </c>
      <c r="AL68" s="89">
        <f>'법정동(2014.6월말)'!AL70-'법정동(2013년말)'!AL72</f>
        <v>0</v>
      </c>
      <c r="AM68" s="89">
        <f>'법정동(2014.6월말)'!AM70-'법정동(2013년말)'!AM72</f>
        <v>0</v>
      </c>
      <c r="AN68" s="89">
        <f>'법정동(2014.6월말)'!AN70-'법정동(2013년말)'!AN72</f>
        <v>0</v>
      </c>
      <c r="AO68" s="89">
        <f>'법정동(2014.6월말)'!AO70-'법정동(2013년말)'!AO72</f>
        <v>0</v>
      </c>
      <c r="AP68" s="89">
        <f>'법정동(2014.6월말)'!AP70-'법정동(2013년말)'!AP72</f>
        <v>0</v>
      </c>
      <c r="AQ68" s="89">
        <f>'법정동(2014.6월말)'!AQ70-'법정동(2013년말)'!AQ72</f>
        <v>0</v>
      </c>
      <c r="AR68" s="89">
        <f>'법정동(2014.6월말)'!AR70-'법정동(2013년말)'!AR72</f>
        <v>0</v>
      </c>
      <c r="AS68" s="89">
        <f>'법정동(2014.6월말)'!AS70-'법정동(2013년말)'!AS72</f>
        <v>0</v>
      </c>
      <c r="AT68" s="89">
        <f>'법정동(2014.6월말)'!AT70-'법정동(2013년말)'!AT72</f>
        <v>0</v>
      </c>
      <c r="AU68" s="89">
        <f>'법정동(2014.6월말)'!AU70-'법정동(2013년말)'!AU72</f>
        <v>0</v>
      </c>
      <c r="AV68" s="89">
        <f>'법정동(2014.6월말)'!AV70-'법정동(2013년말)'!AV72</f>
        <v>0</v>
      </c>
      <c r="AW68" s="89">
        <f>'법정동(2014.6월말)'!AW70-'법정동(2013년말)'!AW72</f>
        <v>0</v>
      </c>
      <c r="AX68" s="89">
        <f>'법정동(2014.6월말)'!AX70-'법정동(2013년말)'!AX72</f>
        <v>0</v>
      </c>
      <c r="AY68" s="89">
        <f>'법정동(2014.6월말)'!AY70-'법정동(2013년말)'!AY72</f>
        <v>0</v>
      </c>
      <c r="AZ68" s="89">
        <f>'법정동(2014.6월말)'!AZ70-'법정동(2013년말)'!AZ72</f>
        <v>0</v>
      </c>
      <c r="BA68" s="89">
        <f>'법정동(2014.6월말)'!BA70-'법정동(2013년말)'!BA72</f>
        <v>0</v>
      </c>
      <c r="BB68" s="89">
        <f>'법정동(2014.6월말)'!BB70-'법정동(2013년말)'!BB72</f>
        <v>0</v>
      </c>
      <c r="BC68" s="89">
        <f>'법정동(2014.6월말)'!BC70-'법정동(2013년말)'!BC72</f>
        <v>0</v>
      </c>
      <c r="BD68" s="89">
        <f>'법정동(2014.6월말)'!BD70-'법정동(2013년말)'!BD72</f>
        <v>0</v>
      </c>
      <c r="BE68" s="89">
        <f>'법정동(2014.6월말)'!BE70-'법정동(2013년말)'!BE72</f>
        <v>0</v>
      </c>
      <c r="BF68" s="89">
        <f>'법정동(2014.6월말)'!BF70-'법정동(2013년말)'!BF72</f>
        <v>0</v>
      </c>
      <c r="BG68" s="89">
        <f>'법정동(2014.6월말)'!BG70-'법정동(2013년말)'!BG72</f>
        <v>0</v>
      </c>
    </row>
    <row r="69" spans="1:59" s="84" customFormat="1" ht="21.75" customHeight="1">
      <c r="A69" s="88" t="s">
        <v>72</v>
      </c>
      <c r="B69" s="89">
        <f>'법정동(2014.6월말)'!B71-'법정동(2013년말)'!B73</f>
        <v>182</v>
      </c>
      <c r="C69" s="89">
        <f>'법정동(2014.6월말)'!C71-'법정동(2013년말)'!C73</f>
        <v>3</v>
      </c>
      <c r="D69" s="89">
        <f>'법정동(2014.6월말)'!D71-'법정동(2013년말)'!D73</f>
        <v>-493</v>
      </c>
      <c r="E69" s="89">
        <f>'법정동(2014.6월말)'!E71-'법정동(2013년말)'!E73</f>
        <v>0</v>
      </c>
      <c r="F69" s="89">
        <f>'법정동(2014.6월말)'!F71-'법정동(2013년말)'!F73</f>
        <v>-500</v>
      </c>
      <c r="G69" s="89">
        <f>'법정동(2014.6월말)'!G71-'법정동(2013년말)'!G73</f>
        <v>-3</v>
      </c>
      <c r="H69" s="89">
        <f>'법정동(2014.6월말)'!H71-'법정동(2013년말)'!H73</f>
        <v>0</v>
      </c>
      <c r="I69" s="89">
        <f>'법정동(2014.6월말)'!I71-'법정동(2013년말)'!I73</f>
        <v>0</v>
      </c>
      <c r="J69" s="89">
        <f>'법정동(2014.6월말)'!J71-'법정동(2013년말)'!J73</f>
        <v>0</v>
      </c>
      <c r="K69" s="89">
        <f>'법정동(2014.6월말)'!K71-'법정동(2013년말)'!K73</f>
        <v>0</v>
      </c>
      <c r="L69" s="89">
        <f>'법정동(2014.6월말)'!L71-'법정동(2013년말)'!L73</f>
        <v>-755</v>
      </c>
      <c r="M69" s="89">
        <f>'법정동(2014.6월말)'!M71-'법정동(2013년말)'!M73</f>
        <v>2</v>
      </c>
      <c r="N69" s="89">
        <f>'법정동(2014.6월말)'!N71-'법정동(2013년말)'!N73</f>
        <v>0</v>
      </c>
      <c r="O69" s="89">
        <f>'법정동(2014.6월말)'!O71-'법정동(2013년말)'!O73</f>
        <v>0</v>
      </c>
      <c r="P69" s="89">
        <f>'법정동(2014.6월말)'!P71-'법정동(2013년말)'!P73</f>
        <v>0</v>
      </c>
      <c r="Q69" s="89">
        <f>'법정동(2014.6월말)'!Q71-'법정동(2013년말)'!Q73</f>
        <v>0</v>
      </c>
      <c r="R69" s="89">
        <f>'법정동(2014.6월말)'!R71-'법정동(2013년말)'!R73</f>
        <v>2018</v>
      </c>
      <c r="S69" s="89">
        <f>'법정동(2014.6월말)'!S71-'법정동(2013년말)'!S73</f>
        <v>3</v>
      </c>
      <c r="T69" s="89">
        <f>'법정동(2014.6월말)'!T71-'법정동(2013년말)'!T73</f>
        <v>0</v>
      </c>
      <c r="U69" s="89">
        <f>'법정동(2014.6월말)'!U71-'법정동(2013년말)'!U73</f>
        <v>0</v>
      </c>
      <c r="V69" s="89">
        <f>'법정동(2014.6월말)'!V71-'법정동(2013년말)'!V73</f>
        <v>0</v>
      </c>
      <c r="W69" s="89">
        <f>'법정동(2014.6월말)'!W71-'법정동(2013년말)'!W73</f>
        <v>0</v>
      </c>
      <c r="X69" s="89">
        <f>'법정동(2014.6월말)'!X71-'법정동(2013년말)'!X73</f>
        <v>0</v>
      </c>
      <c r="Y69" s="89">
        <f>'법정동(2014.6월말)'!Y71-'법정동(2013년말)'!Y73</f>
        <v>0</v>
      </c>
      <c r="Z69" s="89">
        <f>'법정동(2014.6월말)'!Z71-'법정동(2013년말)'!Z73</f>
        <v>0</v>
      </c>
      <c r="AA69" s="89">
        <f>'법정동(2014.6월말)'!AA71-'법정동(2013년말)'!AA73</f>
        <v>0</v>
      </c>
      <c r="AB69" s="89">
        <f>'법정동(2014.6월말)'!AB71-'법정동(2013년말)'!AB73</f>
        <v>0</v>
      </c>
      <c r="AC69" s="89">
        <f>'법정동(2014.6월말)'!AC71-'법정동(2013년말)'!AC73</f>
        <v>0</v>
      </c>
      <c r="AD69" s="89">
        <f>'법정동(2014.6월말)'!AD71-'법정동(2013년말)'!AD73</f>
        <v>-88</v>
      </c>
      <c r="AE69" s="89">
        <f>'법정동(2014.6월말)'!AE71-'법정동(2013년말)'!AE73</f>
        <v>1</v>
      </c>
      <c r="AF69" s="89">
        <f>'법정동(2014.6월말)'!AF71-'법정동(2013년말)'!AF73</f>
        <v>0</v>
      </c>
      <c r="AG69" s="89">
        <f>'법정동(2014.6월말)'!AG71-'법정동(2013년말)'!AG73</f>
        <v>0</v>
      </c>
      <c r="AH69" s="89">
        <f>'법정동(2014.6월말)'!AH71-'법정동(2013년말)'!AH73</f>
        <v>0</v>
      </c>
      <c r="AI69" s="89">
        <f>'법정동(2014.6월말)'!AI71-'법정동(2013년말)'!AI73</f>
        <v>0</v>
      </c>
      <c r="AJ69" s="89">
        <f>'법정동(2014.6월말)'!AJ71-'법정동(2013년말)'!AJ73</f>
        <v>0</v>
      </c>
      <c r="AK69" s="89">
        <f>'법정동(2014.6월말)'!AK71-'법정동(2013년말)'!AK73</f>
        <v>0</v>
      </c>
      <c r="AL69" s="89">
        <f>'법정동(2014.6월말)'!AL71-'법정동(2013년말)'!AL73</f>
        <v>0</v>
      </c>
      <c r="AM69" s="89">
        <f>'법정동(2014.6월말)'!AM71-'법정동(2013년말)'!AM73</f>
        <v>0</v>
      </c>
      <c r="AN69" s="89">
        <f>'법정동(2014.6월말)'!AN71-'법정동(2013년말)'!AN73</f>
        <v>0</v>
      </c>
      <c r="AO69" s="89">
        <f>'법정동(2014.6월말)'!AO71-'법정동(2013년말)'!AO73</f>
        <v>0</v>
      </c>
      <c r="AP69" s="89">
        <f>'법정동(2014.6월말)'!AP71-'법정동(2013년말)'!AP73</f>
        <v>0</v>
      </c>
      <c r="AQ69" s="89">
        <f>'법정동(2014.6월말)'!AQ71-'법정동(2013년말)'!AQ73</f>
        <v>0</v>
      </c>
      <c r="AR69" s="89">
        <f>'법정동(2014.6월말)'!AR71-'법정동(2013년말)'!AR73</f>
        <v>0</v>
      </c>
      <c r="AS69" s="89">
        <f>'법정동(2014.6월말)'!AS71-'법정동(2013년말)'!AS73</f>
        <v>0</v>
      </c>
      <c r="AT69" s="89">
        <f>'법정동(2014.6월말)'!AT71-'법정동(2013년말)'!AT73</f>
        <v>0</v>
      </c>
      <c r="AU69" s="89">
        <f>'법정동(2014.6월말)'!AU71-'법정동(2013년말)'!AU73</f>
        <v>0</v>
      </c>
      <c r="AV69" s="89">
        <f>'법정동(2014.6월말)'!AV71-'법정동(2013년말)'!AV73</f>
        <v>0</v>
      </c>
      <c r="AW69" s="89">
        <f>'법정동(2014.6월말)'!AW71-'법정동(2013년말)'!AW73</f>
        <v>0</v>
      </c>
      <c r="AX69" s="89">
        <f>'법정동(2014.6월말)'!AX71-'법정동(2013년말)'!AX73</f>
        <v>0</v>
      </c>
      <c r="AY69" s="89">
        <f>'법정동(2014.6월말)'!AY71-'법정동(2013년말)'!AY73</f>
        <v>0</v>
      </c>
      <c r="AZ69" s="89">
        <f>'법정동(2014.6월말)'!AZ71-'법정동(2013년말)'!AZ73</f>
        <v>0</v>
      </c>
      <c r="BA69" s="89">
        <f>'법정동(2014.6월말)'!BA71-'법정동(2013년말)'!BA73</f>
        <v>0</v>
      </c>
      <c r="BB69" s="89">
        <f>'법정동(2014.6월말)'!BB71-'법정동(2013년말)'!BB73</f>
        <v>0</v>
      </c>
      <c r="BC69" s="89">
        <f>'법정동(2014.6월말)'!BC71-'법정동(2013년말)'!BC73</f>
        <v>0</v>
      </c>
      <c r="BD69" s="89">
        <f>'법정동(2014.6월말)'!BD71-'법정동(2013년말)'!BD73</f>
        <v>0</v>
      </c>
      <c r="BE69" s="89">
        <f>'법정동(2014.6월말)'!BE71-'법정동(2013년말)'!BE73</f>
        <v>0</v>
      </c>
      <c r="BF69" s="89">
        <f>'법정동(2014.6월말)'!BF71-'법정동(2013년말)'!BF73</f>
        <v>0</v>
      </c>
      <c r="BG69" s="89">
        <f>'법정동(2014.6월말)'!BG71-'법정동(2013년말)'!BG73</f>
        <v>0</v>
      </c>
    </row>
    <row r="70" spans="1:59" s="84" customFormat="1" ht="21.75" customHeight="1">
      <c r="A70" s="88" t="s">
        <v>73</v>
      </c>
      <c r="B70" s="89">
        <f>'법정동(2014.6월말)'!B72-'법정동(2013년말)'!B74</f>
        <v>-500</v>
      </c>
      <c r="C70" s="89">
        <f>'법정동(2014.6월말)'!C72-'법정동(2013년말)'!C74</f>
        <v>3</v>
      </c>
      <c r="D70" s="89">
        <f>'법정동(2014.6월말)'!D72-'법정동(2013년말)'!D74</f>
        <v>-4953</v>
      </c>
      <c r="E70" s="89">
        <f>'법정동(2014.6월말)'!E72-'법정동(2013년말)'!E74</f>
        <v>-3</v>
      </c>
      <c r="F70" s="89">
        <f>'법정동(2014.6월말)'!F72-'법정동(2013년말)'!F74</f>
        <v>0</v>
      </c>
      <c r="G70" s="89">
        <f>'법정동(2014.6월말)'!G72-'법정동(2013년말)'!G74</f>
        <v>0</v>
      </c>
      <c r="H70" s="89">
        <f>'법정동(2014.6월말)'!H72-'법정동(2013년말)'!H74</f>
        <v>0</v>
      </c>
      <c r="I70" s="89">
        <f>'법정동(2014.6월말)'!I72-'법정동(2013년말)'!I74</f>
        <v>0</v>
      </c>
      <c r="J70" s="89">
        <f>'법정동(2014.6월말)'!J72-'법정동(2013년말)'!J74</f>
        <v>0</v>
      </c>
      <c r="K70" s="89">
        <f>'법정동(2014.6월말)'!K72-'법정동(2013년말)'!K74</f>
        <v>0</v>
      </c>
      <c r="L70" s="89">
        <f>'법정동(2014.6월말)'!L72-'법정동(2013년말)'!L74</f>
        <v>-367</v>
      </c>
      <c r="M70" s="89">
        <f>'법정동(2014.6월말)'!M72-'법정동(2013년말)'!M74</f>
        <v>0</v>
      </c>
      <c r="N70" s="89">
        <f>'법정동(2014.6월말)'!N72-'법정동(2013년말)'!N74</f>
        <v>0</v>
      </c>
      <c r="O70" s="89">
        <f>'법정동(2014.6월말)'!O72-'법정동(2013년말)'!O74</f>
        <v>0</v>
      </c>
      <c r="P70" s="89">
        <f>'법정동(2014.6월말)'!P72-'법정동(2013년말)'!P74</f>
        <v>0</v>
      </c>
      <c r="Q70" s="89">
        <f>'법정동(2014.6월말)'!Q72-'법정동(2013년말)'!Q74</f>
        <v>0</v>
      </c>
      <c r="R70" s="89">
        <f>'법정동(2014.6월말)'!R72-'법정동(2013년말)'!R74</f>
        <v>3094</v>
      </c>
      <c r="S70" s="89">
        <f>'법정동(2014.6월말)'!S72-'법정동(2013년말)'!S74</f>
        <v>2</v>
      </c>
      <c r="T70" s="89">
        <f>'법정동(2014.6월말)'!T72-'법정동(2013년말)'!T74</f>
        <v>0</v>
      </c>
      <c r="U70" s="89">
        <f>'법정동(2014.6월말)'!U72-'법정동(2013년말)'!U74</f>
        <v>0</v>
      </c>
      <c r="V70" s="89">
        <f>'법정동(2014.6월말)'!V72-'법정동(2013년말)'!V74</f>
        <v>0</v>
      </c>
      <c r="W70" s="89">
        <f>'법정동(2014.6월말)'!W72-'법정동(2013년말)'!W74</f>
        <v>0</v>
      </c>
      <c r="X70" s="89">
        <f>'법정동(2014.6월말)'!X72-'법정동(2013년말)'!X74</f>
        <v>1068</v>
      </c>
      <c r="Y70" s="89">
        <f>'법정동(2014.6월말)'!Y72-'법정동(2013년말)'!Y74</f>
        <v>1</v>
      </c>
      <c r="Z70" s="89">
        <f>'법정동(2014.6월말)'!Z72-'법정동(2013년말)'!Z74</f>
        <v>0</v>
      </c>
      <c r="AA70" s="89">
        <f>'법정동(2014.6월말)'!AA72-'법정동(2013년말)'!AA74</f>
        <v>0</v>
      </c>
      <c r="AB70" s="89">
        <f>'법정동(2014.6월말)'!AB72-'법정동(2013년말)'!AB74</f>
        <v>0</v>
      </c>
      <c r="AC70" s="89">
        <f>'법정동(2014.6월말)'!AC72-'법정동(2013년말)'!AC74</f>
        <v>0</v>
      </c>
      <c r="AD70" s="89">
        <f>'법정동(2014.6월말)'!AD72-'법정동(2013년말)'!AD74</f>
        <v>658</v>
      </c>
      <c r="AE70" s="89">
        <f>'법정동(2014.6월말)'!AE72-'법정동(2013년말)'!AE74</f>
        <v>3</v>
      </c>
      <c r="AF70" s="89">
        <f>'법정동(2014.6월말)'!AF72-'법정동(2013년말)'!AF74</f>
        <v>0</v>
      </c>
      <c r="AG70" s="89">
        <f>'법정동(2014.6월말)'!AG72-'법정동(2013년말)'!AG74</f>
        <v>0</v>
      </c>
      <c r="AH70" s="89">
        <f>'법정동(2014.6월말)'!AH72-'법정동(2013년말)'!AH74</f>
        <v>0</v>
      </c>
      <c r="AI70" s="89">
        <f>'법정동(2014.6월말)'!AI72-'법정동(2013년말)'!AI74</f>
        <v>0</v>
      </c>
      <c r="AJ70" s="89">
        <f>'법정동(2014.6월말)'!AJ72-'법정동(2013년말)'!AJ74</f>
        <v>0</v>
      </c>
      <c r="AK70" s="89">
        <f>'법정동(2014.6월말)'!AK72-'법정동(2013년말)'!AK74</f>
        <v>0</v>
      </c>
      <c r="AL70" s="89">
        <f>'법정동(2014.6월말)'!AL72-'법정동(2013년말)'!AL74</f>
        <v>0</v>
      </c>
      <c r="AM70" s="89">
        <f>'법정동(2014.6월말)'!AM72-'법정동(2013년말)'!AM74</f>
        <v>0</v>
      </c>
      <c r="AN70" s="89">
        <f>'법정동(2014.6월말)'!AN72-'법정동(2013년말)'!AN74</f>
        <v>0</v>
      </c>
      <c r="AO70" s="89">
        <f>'법정동(2014.6월말)'!AO72-'법정동(2013년말)'!AO74</f>
        <v>0</v>
      </c>
      <c r="AP70" s="89">
        <f>'법정동(2014.6월말)'!AP72-'법정동(2013년말)'!AP74</f>
        <v>0</v>
      </c>
      <c r="AQ70" s="89">
        <f>'법정동(2014.6월말)'!AQ72-'법정동(2013년말)'!AQ74</f>
        <v>0</v>
      </c>
      <c r="AR70" s="89">
        <f>'법정동(2014.6월말)'!AR72-'법정동(2013년말)'!AR74</f>
        <v>0</v>
      </c>
      <c r="AS70" s="89">
        <f>'법정동(2014.6월말)'!AS72-'법정동(2013년말)'!AS74</f>
        <v>0</v>
      </c>
      <c r="AT70" s="89">
        <f>'법정동(2014.6월말)'!AT72-'법정동(2013년말)'!AT74</f>
        <v>0</v>
      </c>
      <c r="AU70" s="89">
        <f>'법정동(2014.6월말)'!AU72-'법정동(2013년말)'!AU74</f>
        <v>0</v>
      </c>
      <c r="AV70" s="89">
        <f>'법정동(2014.6월말)'!AV72-'법정동(2013년말)'!AV74</f>
        <v>0</v>
      </c>
      <c r="AW70" s="89">
        <f>'법정동(2014.6월말)'!AW72-'법정동(2013년말)'!AW74</f>
        <v>0</v>
      </c>
      <c r="AX70" s="89">
        <f>'법정동(2014.6월말)'!AX72-'법정동(2013년말)'!AX74</f>
        <v>0</v>
      </c>
      <c r="AY70" s="89">
        <f>'법정동(2014.6월말)'!AY72-'법정동(2013년말)'!AY74</f>
        <v>0</v>
      </c>
      <c r="AZ70" s="89">
        <f>'법정동(2014.6월말)'!AZ72-'법정동(2013년말)'!AZ74</f>
        <v>0</v>
      </c>
      <c r="BA70" s="89">
        <f>'법정동(2014.6월말)'!BA72-'법정동(2013년말)'!BA74</f>
        <v>0</v>
      </c>
      <c r="BB70" s="89">
        <f>'법정동(2014.6월말)'!BB72-'법정동(2013년말)'!BB74</f>
        <v>0</v>
      </c>
      <c r="BC70" s="89">
        <f>'법정동(2014.6월말)'!BC72-'법정동(2013년말)'!BC74</f>
        <v>0</v>
      </c>
      <c r="BD70" s="89">
        <f>'법정동(2014.6월말)'!BD72-'법정동(2013년말)'!BD74</f>
        <v>0</v>
      </c>
      <c r="BE70" s="89">
        <f>'법정동(2014.6월말)'!BE72-'법정동(2013년말)'!BE74</f>
        <v>0</v>
      </c>
      <c r="BF70" s="89">
        <f>'법정동(2014.6월말)'!BF72-'법정동(2013년말)'!BF74</f>
        <v>0</v>
      </c>
      <c r="BG70" s="89">
        <f>'법정동(2014.6월말)'!BG72-'법정동(2013년말)'!BG74</f>
        <v>0</v>
      </c>
    </row>
    <row r="71" spans="1:59" s="84" customFormat="1" ht="21.75" customHeight="1">
      <c r="A71" s="88" t="s">
        <v>74</v>
      </c>
      <c r="B71" s="89">
        <f>'법정동(2014.6월말)'!B73-'법정동(2013년말)'!B75</f>
        <v>75</v>
      </c>
      <c r="C71" s="89">
        <f>'법정동(2014.6월말)'!C73-'법정동(2013년말)'!C75</f>
        <v>1</v>
      </c>
      <c r="D71" s="89">
        <f>'법정동(2014.6월말)'!D73-'법정동(2013년말)'!D75</f>
        <v>-525</v>
      </c>
      <c r="E71" s="89">
        <f>'법정동(2014.6월말)'!E73-'법정동(2013년말)'!E75</f>
        <v>-1</v>
      </c>
      <c r="F71" s="89">
        <f>'법정동(2014.6월말)'!F73-'법정동(2013년말)'!F75</f>
        <v>0</v>
      </c>
      <c r="G71" s="89">
        <f>'법정동(2014.6월말)'!G73-'법정동(2013년말)'!G75</f>
        <v>0</v>
      </c>
      <c r="H71" s="89">
        <f>'법정동(2014.6월말)'!H73-'법정동(2013년말)'!H75</f>
        <v>0</v>
      </c>
      <c r="I71" s="89">
        <f>'법정동(2014.6월말)'!I73-'법정동(2013년말)'!I75</f>
        <v>0</v>
      </c>
      <c r="J71" s="89">
        <f>'법정동(2014.6월말)'!J73-'법정동(2013년말)'!J75</f>
        <v>0</v>
      </c>
      <c r="K71" s="89">
        <f>'법정동(2014.6월말)'!K73-'법정동(2013년말)'!K75</f>
        <v>0</v>
      </c>
      <c r="L71" s="89">
        <f>'법정동(2014.6월말)'!L73-'법정동(2013년말)'!L75</f>
        <v>-1099</v>
      </c>
      <c r="M71" s="89">
        <f>'법정동(2014.6월말)'!M73-'법정동(2013년말)'!M75</f>
        <v>0</v>
      </c>
      <c r="N71" s="89">
        <f>'법정동(2014.6월말)'!N73-'법정동(2013년말)'!N75</f>
        <v>0</v>
      </c>
      <c r="O71" s="89">
        <f>'법정동(2014.6월말)'!O73-'법정동(2013년말)'!O75</f>
        <v>0</v>
      </c>
      <c r="P71" s="89">
        <f>'법정동(2014.6월말)'!P73-'법정동(2013년말)'!P75</f>
        <v>0</v>
      </c>
      <c r="Q71" s="89">
        <f>'법정동(2014.6월말)'!Q73-'법정동(2013년말)'!Q75</f>
        <v>0</v>
      </c>
      <c r="R71" s="89">
        <f>'법정동(2014.6월말)'!R73-'법정동(2013년말)'!R75</f>
        <v>1699</v>
      </c>
      <c r="S71" s="89">
        <f>'법정동(2014.6월말)'!S73-'법정동(2013년말)'!S75</f>
        <v>2</v>
      </c>
      <c r="T71" s="89">
        <f>'법정동(2014.6월말)'!T73-'법정동(2013년말)'!T75</f>
        <v>0</v>
      </c>
      <c r="U71" s="89">
        <f>'법정동(2014.6월말)'!U73-'법정동(2013년말)'!U75</f>
        <v>0</v>
      </c>
      <c r="V71" s="89">
        <f>'법정동(2014.6월말)'!V73-'법정동(2013년말)'!V75</f>
        <v>0</v>
      </c>
      <c r="W71" s="89">
        <f>'법정동(2014.6월말)'!W73-'법정동(2013년말)'!W75</f>
        <v>0</v>
      </c>
      <c r="X71" s="89">
        <f>'법정동(2014.6월말)'!X73-'법정동(2013년말)'!X75</f>
        <v>0</v>
      </c>
      <c r="Y71" s="89">
        <f>'법정동(2014.6월말)'!Y73-'법정동(2013년말)'!Y75</f>
        <v>0</v>
      </c>
      <c r="Z71" s="89">
        <f>'법정동(2014.6월말)'!Z73-'법정동(2013년말)'!Z75</f>
        <v>0</v>
      </c>
      <c r="AA71" s="89">
        <f>'법정동(2014.6월말)'!AA73-'법정동(2013년말)'!AA75</f>
        <v>0</v>
      </c>
      <c r="AB71" s="89">
        <f>'법정동(2014.6월말)'!AB73-'법정동(2013년말)'!AB75</f>
        <v>0</v>
      </c>
      <c r="AC71" s="89">
        <f>'법정동(2014.6월말)'!AC73-'법정동(2013년말)'!AC75</f>
        <v>0</v>
      </c>
      <c r="AD71" s="89">
        <f>'법정동(2014.6월말)'!AD73-'법정동(2013년말)'!AD75</f>
        <v>0</v>
      </c>
      <c r="AE71" s="89">
        <f>'법정동(2014.6월말)'!AE73-'법정동(2013년말)'!AE75</f>
        <v>0</v>
      </c>
      <c r="AF71" s="89">
        <f>'법정동(2014.6월말)'!AF73-'법정동(2013년말)'!AF75</f>
        <v>0</v>
      </c>
      <c r="AG71" s="89">
        <f>'법정동(2014.6월말)'!AG73-'법정동(2013년말)'!AG75</f>
        <v>0</v>
      </c>
      <c r="AH71" s="89">
        <f>'법정동(2014.6월말)'!AH73-'법정동(2013년말)'!AH75</f>
        <v>0</v>
      </c>
      <c r="AI71" s="89">
        <f>'법정동(2014.6월말)'!AI73-'법정동(2013년말)'!AI75</f>
        <v>0</v>
      </c>
      <c r="AJ71" s="89">
        <f>'법정동(2014.6월말)'!AJ73-'법정동(2013년말)'!AJ75</f>
        <v>0</v>
      </c>
      <c r="AK71" s="89">
        <f>'법정동(2014.6월말)'!AK73-'법정동(2013년말)'!AK75</f>
        <v>0</v>
      </c>
      <c r="AL71" s="89">
        <f>'법정동(2014.6월말)'!AL73-'법정동(2013년말)'!AL75</f>
        <v>0</v>
      </c>
      <c r="AM71" s="89">
        <f>'법정동(2014.6월말)'!AM73-'법정동(2013년말)'!AM75</f>
        <v>0</v>
      </c>
      <c r="AN71" s="89">
        <f>'법정동(2014.6월말)'!AN73-'법정동(2013년말)'!AN75</f>
        <v>0</v>
      </c>
      <c r="AO71" s="89">
        <f>'법정동(2014.6월말)'!AO73-'법정동(2013년말)'!AO75</f>
        <v>0</v>
      </c>
      <c r="AP71" s="89">
        <f>'법정동(2014.6월말)'!AP73-'법정동(2013년말)'!AP75</f>
        <v>0</v>
      </c>
      <c r="AQ71" s="89">
        <f>'법정동(2014.6월말)'!AQ73-'법정동(2013년말)'!AQ75</f>
        <v>0</v>
      </c>
      <c r="AR71" s="89">
        <f>'법정동(2014.6월말)'!AR73-'법정동(2013년말)'!AR75</f>
        <v>0</v>
      </c>
      <c r="AS71" s="89">
        <f>'법정동(2014.6월말)'!AS73-'법정동(2013년말)'!AS75</f>
        <v>0</v>
      </c>
      <c r="AT71" s="89">
        <f>'법정동(2014.6월말)'!AT73-'법정동(2013년말)'!AT75</f>
        <v>0</v>
      </c>
      <c r="AU71" s="89">
        <f>'법정동(2014.6월말)'!AU73-'법정동(2013년말)'!AU75</f>
        <v>0</v>
      </c>
      <c r="AV71" s="89">
        <f>'법정동(2014.6월말)'!AV73-'법정동(2013년말)'!AV75</f>
        <v>0</v>
      </c>
      <c r="AW71" s="89">
        <f>'법정동(2014.6월말)'!AW73-'법정동(2013년말)'!AW75</f>
        <v>0</v>
      </c>
      <c r="AX71" s="89">
        <f>'법정동(2014.6월말)'!AX73-'법정동(2013년말)'!AX75</f>
        <v>0</v>
      </c>
      <c r="AY71" s="89">
        <f>'법정동(2014.6월말)'!AY73-'법정동(2013년말)'!AY75</f>
        <v>0</v>
      </c>
      <c r="AZ71" s="89">
        <f>'법정동(2014.6월말)'!AZ73-'법정동(2013년말)'!AZ75</f>
        <v>0</v>
      </c>
      <c r="BA71" s="89">
        <f>'법정동(2014.6월말)'!BA73-'법정동(2013년말)'!BA75</f>
        <v>0</v>
      </c>
      <c r="BB71" s="89">
        <f>'법정동(2014.6월말)'!BB73-'법정동(2013년말)'!BB75</f>
        <v>0</v>
      </c>
      <c r="BC71" s="89">
        <f>'법정동(2014.6월말)'!BC73-'법정동(2013년말)'!BC75</f>
        <v>0</v>
      </c>
      <c r="BD71" s="89">
        <f>'법정동(2014.6월말)'!BD73-'법정동(2013년말)'!BD75</f>
        <v>0</v>
      </c>
      <c r="BE71" s="89">
        <f>'법정동(2014.6월말)'!BE73-'법정동(2013년말)'!BE75</f>
        <v>0</v>
      </c>
      <c r="BF71" s="89">
        <f>'법정동(2014.6월말)'!BF73-'법정동(2013년말)'!BF75</f>
        <v>0</v>
      </c>
      <c r="BG71" s="89">
        <f>'법정동(2014.6월말)'!BG73-'법정동(2013년말)'!BG75</f>
        <v>0</v>
      </c>
    </row>
    <row r="72" spans="1:59" s="84" customFormat="1" ht="21.75" customHeight="1">
      <c r="A72" s="88" t="s">
        <v>75</v>
      </c>
      <c r="B72" s="89">
        <f>'법정동(2014.6월말)'!B74-'법정동(2013년말)'!B76</f>
        <v>2829.9999999981374</v>
      </c>
      <c r="C72" s="89">
        <f>'법정동(2014.6월말)'!C74-'법정동(2013년말)'!C76</f>
        <v>11</v>
      </c>
      <c r="D72" s="89">
        <f>'법정동(2014.6월말)'!D74-'법정동(2013년말)'!D76</f>
        <v>-3795</v>
      </c>
      <c r="E72" s="89">
        <f>'법정동(2014.6월말)'!E74-'법정동(2013년말)'!E76</f>
        <v>-8</v>
      </c>
      <c r="F72" s="89">
        <f>'법정동(2014.6월말)'!F74-'법정동(2013년말)'!F76</f>
        <v>-1167</v>
      </c>
      <c r="G72" s="89">
        <f>'법정동(2014.6월말)'!G74-'법정동(2013년말)'!G76</f>
        <v>-3</v>
      </c>
      <c r="H72" s="89">
        <f>'법정동(2014.6월말)'!H74-'법정동(2013년말)'!H76</f>
        <v>0</v>
      </c>
      <c r="I72" s="89">
        <f>'법정동(2014.6월말)'!I74-'법정동(2013년말)'!I76</f>
        <v>0</v>
      </c>
      <c r="J72" s="89">
        <f>'법정동(2014.6월말)'!J74-'법정동(2013년말)'!J76</f>
        <v>0</v>
      </c>
      <c r="K72" s="89">
        <f>'법정동(2014.6월말)'!K74-'법정동(2013년말)'!K76</f>
        <v>0</v>
      </c>
      <c r="L72" s="89">
        <f>'법정동(2014.6월말)'!L74-'법정동(2013년말)'!L76</f>
        <v>-7031</v>
      </c>
      <c r="M72" s="89">
        <f>'법정동(2014.6월말)'!M74-'법정동(2013년말)'!M76</f>
        <v>0</v>
      </c>
      <c r="N72" s="89">
        <f>'법정동(2014.6월말)'!N74-'법정동(2013년말)'!N76</f>
        <v>0</v>
      </c>
      <c r="O72" s="89">
        <f>'법정동(2014.6월말)'!O74-'법정동(2013년말)'!O76</f>
        <v>0</v>
      </c>
      <c r="P72" s="89">
        <f>'법정동(2014.6월말)'!P74-'법정동(2013년말)'!P76</f>
        <v>0</v>
      </c>
      <c r="Q72" s="89">
        <f>'법정동(2014.6월말)'!Q74-'법정동(2013년말)'!Q76</f>
        <v>0</v>
      </c>
      <c r="R72" s="89">
        <f>'법정동(2014.6월말)'!R74-'법정동(2013년말)'!R76</f>
        <v>2878</v>
      </c>
      <c r="S72" s="89">
        <f>'법정동(2014.6월말)'!S74-'법정동(2013년말)'!S76</f>
        <v>7</v>
      </c>
      <c r="T72" s="89">
        <f>'법정동(2014.6월말)'!T74-'법정동(2013년말)'!T76</f>
        <v>706</v>
      </c>
      <c r="U72" s="89">
        <f>'법정동(2014.6월말)'!U74-'법정동(2013년말)'!U76</f>
        <v>1</v>
      </c>
      <c r="V72" s="89">
        <f>'법정동(2014.6월말)'!V74-'법정동(2013년말)'!V76</f>
        <v>0</v>
      </c>
      <c r="W72" s="89">
        <f>'법정동(2014.6월말)'!W74-'법정동(2013년말)'!W76</f>
        <v>0</v>
      </c>
      <c r="X72" s="89">
        <f>'법정동(2014.6월말)'!X74-'법정동(2013년말)'!X76</f>
        <v>6895</v>
      </c>
      <c r="Y72" s="89">
        <f>'법정동(2014.6월말)'!Y74-'법정동(2013년말)'!Y76</f>
        <v>4</v>
      </c>
      <c r="Z72" s="89">
        <f>'법정동(2014.6월말)'!Z74-'법정동(2013년말)'!Z76</f>
        <v>0</v>
      </c>
      <c r="AA72" s="89">
        <f>'법정동(2014.6월말)'!AA74-'법정동(2013년말)'!AA76</f>
        <v>0</v>
      </c>
      <c r="AB72" s="89">
        <f>'법정동(2014.6월말)'!AB74-'법정동(2013년말)'!AB76</f>
        <v>0</v>
      </c>
      <c r="AC72" s="89">
        <f>'법정동(2014.6월말)'!AC74-'법정동(2013년말)'!AC76</f>
        <v>0</v>
      </c>
      <c r="AD72" s="89">
        <f>'법정동(2014.6월말)'!AD74-'법정동(2013년말)'!AD76</f>
        <v>2417</v>
      </c>
      <c r="AE72" s="89">
        <f>'법정동(2014.6월말)'!AE74-'법정동(2013년말)'!AE76</f>
        <v>6</v>
      </c>
      <c r="AF72" s="89">
        <f>'법정동(2014.6월말)'!AF74-'법정동(2013년말)'!AF76</f>
        <v>0</v>
      </c>
      <c r="AG72" s="89">
        <f>'법정동(2014.6월말)'!AG74-'법정동(2013년말)'!AG76</f>
        <v>0</v>
      </c>
      <c r="AH72" s="89">
        <f>'법정동(2014.6월말)'!AH74-'법정동(2013년말)'!AH76</f>
        <v>0</v>
      </c>
      <c r="AI72" s="89">
        <f>'법정동(2014.6월말)'!AI74-'법정동(2013년말)'!AI76</f>
        <v>0</v>
      </c>
      <c r="AJ72" s="89">
        <f>'법정동(2014.6월말)'!AJ74-'법정동(2013년말)'!AJ76</f>
        <v>0</v>
      </c>
      <c r="AK72" s="89">
        <f>'법정동(2014.6월말)'!AK74-'법정동(2013년말)'!AK76</f>
        <v>0</v>
      </c>
      <c r="AL72" s="89">
        <f>'법정동(2014.6월말)'!AL74-'법정동(2013년말)'!AL76</f>
        <v>0</v>
      </c>
      <c r="AM72" s="89">
        <f>'법정동(2014.6월말)'!AM74-'법정동(2013년말)'!AM76</f>
        <v>0</v>
      </c>
      <c r="AN72" s="89">
        <f>'법정동(2014.6월말)'!AN74-'법정동(2013년말)'!AN76</f>
        <v>0</v>
      </c>
      <c r="AO72" s="89">
        <f>'법정동(2014.6월말)'!AO74-'법정동(2013년말)'!AO76</f>
        <v>0</v>
      </c>
      <c r="AP72" s="89">
        <f>'법정동(2014.6월말)'!AP74-'법정동(2013년말)'!AP76</f>
        <v>0</v>
      </c>
      <c r="AQ72" s="89">
        <f>'법정동(2014.6월말)'!AQ74-'법정동(2013년말)'!AQ76</f>
        <v>0</v>
      </c>
      <c r="AR72" s="89">
        <f>'법정동(2014.6월말)'!AR74-'법정동(2013년말)'!AR76</f>
        <v>0</v>
      </c>
      <c r="AS72" s="89">
        <f>'법정동(2014.6월말)'!AS74-'법정동(2013년말)'!AS76</f>
        <v>0</v>
      </c>
      <c r="AT72" s="89">
        <f>'법정동(2014.6월말)'!AT74-'법정동(2013년말)'!AT76</f>
        <v>0</v>
      </c>
      <c r="AU72" s="89">
        <f>'법정동(2014.6월말)'!AU74-'법정동(2013년말)'!AU76</f>
        <v>0</v>
      </c>
      <c r="AV72" s="89">
        <f>'법정동(2014.6월말)'!AV74-'법정동(2013년말)'!AV76</f>
        <v>0</v>
      </c>
      <c r="AW72" s="89">
        <f>'법정동(2014.6월말)'!AW74-'법정동(2013년말)'!AW76</f>
        <v>0</v>
      </c>
      <c r="AX72" s="89">
        <f>'법정동(2014.6월말)'!AX74-'법정동(2013년말)'!AX76</f>
        <v>0</v>
      </c>
      <c r="AY72" s="89">
        <f>'법정동(2014.6월말)'!AY74-'법정동(2013년말)'!AY76</f>
        <v>0</v>
      </c>
      <c r="AZ72" s="89">
        <f>'법정동(2014.6월말)'!AZ74-'법정동(2013년말)'!AZ76</f>
        <v>0</v>
      </c>
      <c r="BA72" s="89">
        <f>'법정동(2014.6월말)'!BA74-'법정동(2013년말)'!BA76</f>
        <v>0</v>
      </c>
      <c r="BB72" s="89">
        <f>'법정동(2014.6월말)'!BB74-'법정동(2013년말)'!BB76</f>
        <v>0</v>
      </c>
      <c r="BC72" s="89">
        <f>'법정동(2014.6월말)'!BC74-'법정동(2013년말)'!BC76</f>
        <v>0</v>
      </c>
      <c r="BD72" s="89">
        <f>'법정동(2014.6월말)'!BD74-'법정동(2013년말)'!BD76</f>
        <v>0</v>
      </c>
      <c r="BE72" s="89">
        <f>'법정동(2014.6월말)'!BE74-'법정동(2013년말)'!BE76</f>
        <v>0</v>
      </c>
      <c r="BF72" s="89">
        <f>'법정동(2014.6월말)'!BF74-'법정동(2013년말)'!BF76</f>
        <v>1927</v>
      </c>
      <c r="BG72" s="89">
        <f>'법정동(2014.6월말)'!BG74-'법정동(2013년말)'!BG76</f>
        <v>4</v>
      </c>
    </row>
    <row r="73" spans="1:59" s="84" customFormat="1" ht="21.75" customHeight="1">
      <c r="A73" s="88" t="s">
        <v>76</v>
      </c>
      <c r="B73" s="89">
        <f>'법정동(2014.6월말)'!B75-'법정동(2013년말)'!B77</f>
        <v>0</v>
      </c>
      <c r="C73" s="89">
        <f>'법정동(2014.6월말)'!C75-'법정동(2013년말)'!C77</f>
        <v>19</v>
      </c>
      <c r="D73" s="89">
        <f>'법정동(2014.6월말)'!D75-'법정동(2013년말)'!D77</f>
        <v>-729</v>
      </c>
      <c r="E73" s="89">
        <f>'법정동(2014.6월말)'!E75-'법정동(2013년말)'!E77</f>
        <v>3</v>
      </c>
      <c r="F73" s="89">
        <f>'법정동(2014.6월말)'!F75-'법정동(2013년말)'!F77</f>
        <v>0</v>
      </c>
      <c r="G73" s="89">
        <f>'법정동(2014.6월말)'!G75-'법정동(2013년말)'!G77</f>
        <v>12</v>
      </c>
      <c r="H73" s="89">
        <f>'법정동(2014.6월말)'!H75-'법정동(2013년말)'!H77</f>
        <v>0</v>
      </c>
      <c r="I73" s="89">
        <f>'법정동(2014.6월말)'!I75-'법정동(2013년말)'!I77</f>
        <v>0</v>
      </c>
      <c r="J73" s="89">
        <f>'법정동(2014.6월말)'!J75-'법정동(2013년말)'!J77</f>
        <v>0</v>
      </c>
      <c r="K73" s="89">
        <f>'법정동(2014.6월말)'!K75-'법정동(2013년말)'!K77</f>
        <v>0</v>
      </c>
      <c r="L73" s="89">
        <f>'법정동(2014.6월말)'!L75-'법정동(2013년말)'!L77</f>
        <v>0</v>
      </c>
      <c r="M73" s="89">
        <f>'법정동(2014.6월말)'!M75-'법정동(2013년말)'!M77</f>
        <v>0</v>
      </c>
      <c r="N73" s="89">
        <f>'법정동(2014.6월말)'!N75-'법정동(2013년말)'!N77</f>
        <v>0</v>
      </c>
      <c r="O73" s="89">
        <f>'법정동(2014.6월말)'!O75-'법정동(2013년말)'!O77</f>
        <v>0</v>
      </c>
      <c r="P73" s="89">
        <f>'법정동(2014.6월말)'!P75-'법정동(2013년말)'!P77</f>
        <v>0</v>
      </c>
      <c r="Q73" s="89">
        <f>'법정동(2014.6월말)'!Q75-'법정동(2013년말)'!Q77</f>
        <v>0</v>
      </c>
      <c r="R73" s="89">
        <f>'법정동(2014.6월말)'!R75-'법정동(2013년말)'!R77</f>
        <v>724</v>
      </c>
      <c r="S73" s="89">
        <f>'법정동(2014.6월말)'!S75-'법정동(2013년말)'!S77</f>
        <v>3</v>
      </c>
      <c r="T73" s="89">
        <f>'법정동(2014.6월말)'!T75-'법정동(2013년말)'!T77</f>
        <v>0</v>
      </c>
      <c r="U73" s="89">
        <f>'법정동(2014.6월말)'!U75-'법정동(2013년말)'!U77</f>
        <v>0</v>
      </c>
      <c r="V73" s="89">
        <f>'법정동(2014.6월말)'!V75-'법정동(2013년말)'!V77</f>
        <v>0</v>
      </c>
      <c r="W73" s="89">
        <f>'법정동(2014.6월말)'!W75-'법정동(2013년말)'!W77</f>
        <v>0</v>
      </c>
      <c r="X73" s="89">
        <f>'법정동(2014.6월말)'!X75-'법정동(2013년말)'!X77</f>
        <v>0</v>
      </c>
      <c r="Y73" s="89">
        <f>'법정동(2014.6월말)'!Y75-'법정동(2013년말)'!Y77</f>
        <v>0</v>
      </c>
      <c r="Z73" s="89">
        <f>'법정동(2014.6월말)'!Z75-'법정동(2013년말)'!Z77</f>
        <v>0</v>
      </c>
      <c r="AA73" s="89">
        <f>'법정동(2014.6월말)'!AA75-'법정동(2013년말)'!AA77</f>
        <v>0</v>
      </c>
      <c r="AB73" s="89">
        <f>'법정동(2014.6월말)'!AB75-'법정동(2013년말)'!AB77</f>
        <v>0</v>
      </c>
      <c r="AC73" s="89">
        <f>'법정동(2014.6월말)'!AC75-'법정동(2013년말)'!AC77</f>
        <v>0</v>
      </c>
      <c r="AD73" s="89">
        <f>'법정동(2014.6월말)'!AD75-'법정동(2013년말)'!AD77</f>
        <v>5</v>
      </c>
      <c r="AE73" s="89">
        <f>'법정동(2014.6월말)'!AE75-'법정동(2013년말)'!AE77</f>
        <v>1</v>
      </c>
      <c r="AF73" s="89">
        <f>'법정동(2014.6월말)'!AF75-'법정동(2013년말)'!AF77</f>
        <v>0</v>
      </c>
      <c r="AG73" s="89">
        <f>'법정동(2014.6월말)'!AG75-'법정동(2013년말)'!AG77</f>
        <v>0</v>
      </c>
      <c r="AH73" s="89">
        <f>'법정동(2014.6월말)'!AH75-'법정동(2013년말)'!AH77</f>
        <v>0</v>
      </c>
      <c r="AI73" s="89">
        <f>'법정동(2014.6월말)'!AI75-'법정동(2013년말)'!AI77</f>
        <v>0</v>
      </c>
      <c r="AJ73" s="89">
        <f>'법정동(2014.6월말)'!AJ75-'법정동(2013년말)'!AJ77</f>
        <v>0</v>
      </c>
      <c r="AK73" s="89">
        <f>'법정동(2014.6월말)'!AK75-'법정동(2013년말)'!AK77</f>
        <v>0</v>
      </c>
      <c r="AL73" s="89">
        <f>'법정동(2014.6월말)'!AL75-'법정동(2013년말)'!AL77</f>
        <v>0</v>
      </c>
      <c r="AM73" s="89">
        <f>'법정동(2014.6월말)'!AM75-'법정동(2013년말)'!AM77</f>
        <v>0</v>
      </c>
      <c r="AN73" s="89">
        <f>'법정동(2014.6월말)'!AN75-'법정동(2013년말)'!AN77</f>
        <v>0</v>
      </c>
      <c r="AO73" s="89">
        <f>'법정동(2014.6월말)'!AO75-'법정동(2013년말)'!AO77</f>
        <v>0</v>
      </c>
      <c r="AP73" s="89">
        <f>'법정동(2014.6월말)'!AP75-'법정동(2013년말)'!AP77</f>
        <v>0</v>
      </c>
      <c r="AQ73" s="89">
        <f>'법정동(2014.6월말)'!AQ75-'법정동(2013년말)'!AQ77</f>
        <v>0</v>
      </c>
      <c r="AR73" s="89">
        <f>'법정동(2014.6월말)'!AR75-'법정동(2013년말)'!AR77</f>
        <v>0</v>
      </c>
      <c r="AS73" s="89">
        <f>'법정동(2014.6월말)'!AS75-'법정동(2013년말)'!AS77</f>
        <v>0</v>
      </c>
      <c r="AT73" s="89">
        <f>'법정동(2014.6월말)'!AT75-'법정동(2013년말)'!AT77</f>
        <v>0</v>
      </c>
      <c r="AU73" s="89">
        <f>'법정동(2014.6월말)'!AU75-'법정동(2013년말)'!AU77</f>
        <v>0</v>
      </c>
      <c r="AV73" s="89">
        <f>'법정동(2014.6월말)'!AV75-'법정동(2013년말)'!AV77</f>
        <v>0</v>
      </c>
      <c r="AW73" s="89">
        <f>'법정동(2014.6월말)'!AW75-'법정동(2013년말)'!AW77</f>
        <v>0</v>
      </c>
      <c r="AX73" s="89">
        <f>'법정동(2014.6월말)'!AX75-'법정동(2013년말)'!AX77</f>
        <v>0</v>
      </c>
      <c r="AY73" s="89">
        <f>'법정동(2014.6월말)'!AY75-'법정동(2013년말)'!AY77</f>
        <v>0</v>
      </c>
      <c r="AZ73" s="89">
        <f>'법정동(2014.6월말)'!AZ75-'법정동(2013년말)'!AZ77</f>
        <v>0</v>
      </c>
      <c r="BA73" s="89">
        <f>'법정동(2014.6월말)'!BA75-'법정동(2013년말)'!BA77</f>
        <v>0</v>
      </c>
      <c r="BB73" s="89">
        <f>'법정동(2014.6월말)'!BB75-'법정동(2013년말)'!BB77</f>
        <v>0</v>
      </c>
      <c r="BC73" s="89">
        <f>'법정동(2014.6월말)'!BC75-'법정동(2013년말)'!BC77</f>
        <v>0</v>
      </c>
      <c r="BD73" s="89">
        <f>'법정동(2014.6월말)'!BD75-'법정동(2013년말)'!BD77</f>
        <v>0</v>
      </c>
      <c r="BE73" s="89">
        <f>'법정동(2014.6월말)'!BE75-'법정동(2013년말)'!BE77</f>
        <v>0</v>
      </c>
      <c r="BF73" s="89">
        <f>'법정동(2014.6월말)'!BF75-'법정동(2013년말)'!BF77</f>
        <v>0</v>
      </c>
      <c r="BG73" s="89">
        <f>'법정동(2014.6월말)'!BG75-'법정동(2013년말)'!BG77</f>
        <v>0</v>
      </c>
    </row>
    <row r="74" spans="1:59" s="84" customFormat="1" ht="21.75" customHeight="1">
      <c r="A74" s="88" t="s">
        <v>77</v>
      </c>
      <c r="B74" s="89">
        <f>'법정동(2014.6월말)'!B76-'법정동(2013년말)'!B78</f>
        <v>0</v>
      </c>
      <c r="C74" s="89">
        <f>'법정동(2014.6월말)'!C76-'법정동(2013년말)'!C78</f>
        <v>9</v>
      </c>
      <c r="D74" s="89">
        <f>'법정동(2014.6월말)'!D76-'법정동(2013년말)'!D78</f>
        <v>-480</v>
      </c>
      <c r="E74" s="89">
        <f>'법정동(2014.6월말)'!E76-'법정동(2013년말)'!E78</f>
        <v>2</v>
      </c>
      <c r="F74" s="89">
        <f>'법정동(2014.6월말)'!F76-'법정동(2013년말)'!F78</f>
        <v>-976</v>
      </c>
      <c r="G74" s="89">
        <f>'법정동(2014.6월말)'!G76-'법정동(2013년말)'!G78</f>
        <v>2</v>
      </c>
      <c r="H74" s="89">
        <f>'법정동(2014.6월말)'!H76-'법정동(2013년말)'!H78</f>
        <v>0</v>
      </c>
      <c r="I74" s="89">
        <f>'법정동(2014.6월말)'!I76-'법정동(2013년말)'!I78</f>
        <v>0</v>
      </c>
      <c r="J74" s="89">
        <f>'법정동(2014.6월말)'!J76-'법정동(2013년말)'!J78</f>
        <v>0</v>
      </c>
      <c r="K74" s="89">
        <f>'법정동(2014.6월말)'!K76-'법정동(2013년말)'!K78</f>
        <v>0</v>
      </c>
      <c r="L74" s="89">
        <f>'법정동(2014.6월말)'!L76-'법정동(2013년말)'!L78</f>
        <v>0</v>
      </c>
      <c r="M74" s="89">
        <f>'법정동(2014.6월말)'!M76-'법정동(2013년말)'!M78</f>
        <v>4</v>
      </c>
      <c r="N74" s="89">
        <f>'법정동(2014.6월말)'!N76-'법정동(2013년말)'!N78</f>
        <v>0</v>
      </c>
      <c r="O74" s="89">
        <f>'법정동(2014.6월말)'!O76-'법정동(2013년말)'!O78</f>
        <v>0</v>
      </c>
      <c r="P74" s="89">
        <f>'법정동(2014.6월말)'!P76-'법정동(2013년말)'!P78</f>
        <v>0</v>
      </c>
      <c r="Q74" s="89">
        <f>'법정동(2014.6월말)'!Q76-'법정동(2013년말)'!Q78</f>
        <v>0</v>
      </c>
      <c r="R74" s="89">
        <f>'법정동(2014.6월말)'!R76-'법정동(2013년말)'!R78</f>
        <v>1295</v>
      </c>
      <c r="S74" s="89">
        <f>'법정동(2014.6월말)'!S76-'법정동(2013년말)'!S78</f>
        <v>0</v>
      </c>
      <c r="T74" s="89">
        <f>'법정동(2014.6월말)'!T76-'법정동(2013년말)'!T78</f>
        <v>0</v>
      </c>
      <c r="U74" s="89">
        <f>'법정동(2014.6월말)'!U76-'법정동(2013년말)'!U78</f>
        <v>0</v>
      </c>
      <c r="V74" s="89">
        <f>'법정동(2014.6월말)'!V76-'법정동(2013년말)'!V78</f>
        <v>0</v>
      </c>
      <c r="W74" s="89">
        <f>'법정동(2014.6월말)'!W76-'법정동(2013년말)'!W78</f>
        <v>0</v>
      </c>
      <c r="X74" s="89">
        <f>'법정동(2014.6월말)'!X76-'법정동(2013년말)'!X78</f>
        <v>0</v>
      </c>
      <c r="Y74" s="89">
        <f>'법정동(2014.6월말)'!Y76-'법정동(2013년말)'!Y78</f>
        <v>0</v>
      </c>
      <c r="Z74" s="89">
        <f>'법정동(2014.6월말)'!Z76-'법정동(2013년말)'!Z78</f>
        <v>0</v>
      </c>
      <c r="AA74" s="89">
        <f>'법정동(2014.6월말)'!AA76-'법정동(2013년말)'!AA78</f>
        <v>0</v>
      </c>
      <c r="AB74" s="89">
        <f>'법정동(2014.6월말)'!AB76-'법정동(2013년말)'!AB78</f>
        <v>0</v>
      </c>
      <c r="AC74" s="89">
        <f>'법정동(2014.6월말)'!AC76-'법정동(2013년말)'!AC78</f>
        <v>0</v>
      </c>
      <c r="AD74" s="89">
        <f>'법정동(2014.6월말)'!AD76-'법정동(2013년말)'!AD78</f>
        <v>161</v>
      </c>
      <c r="AE74" s="89">
        <f>'법정동(2014.6월말)'!AE76-'법정동(2013년말)'!AE78</f>
        <v>1</v>
      </c>
      <c r="AF74" s="89">
        <f>'법정동(2014.6월말)'!AF76-'법정동(2013년말)'!AF78</f>
        <v>0</v>
      </c>
      <c r="AG74" s="89">
        <f>'법정동(2014.6월말)'!AG76-'법정동(2013년말)'!AG78</f>
        <v>0</v>
      </c>
      <c r="AH74" s="89">
        <f>'법정동(2014.6월말)'!AH76-'법정동(2013년말)'!AH78</f>
        <v>0</v>
      </c>
      <c r="AI74" s="89">
        <f>'법정동(2014.6월말)'!AI76-'법정동(2013년말)'!AI78</f>
        <v>0</v>
      </c>
      <c r="AJ74" s="89">
        <f>'법정동(2014.6월말)'!AJ76-'법정동(2013년말)'!AJ78</f>
        <v>0</v>
      </c>
      <c r="AK74" s="89">
        <f>'법정동(2014.6월말)'!AK76-'법정동(2013년말)'!AK78</f>
        <v>0</v>
      </c>
      <c r="AL74" s="89">
        <f>'법정동(2014.6월말)'!AL76-'법정동(2013년말)'!AL78</f>
        <v>0</v>
      </c>
      <c r="AM74" s="89">
        <f>'법정동(2014.6월말)'!AM76-'법정동(2013년말)'!AM78</f>
        <v>0</v>
      </c>
      <c r="AN74" s="89">
        <f>'법정동(2014.6월말)'!AN76-'법정동(2013년말)'!AN78</f>
        <v>0</v>
      </c>
      <c r="AO74" s="89">
        <f>'법정동(2014.6월말)'!AO76-'법정동(2013년말)'!AO78</f>
        <v>0</v>
      </c>
      <c r="AP74" s="89">
        <f>'법정동(2014.6월말)'!AP76-'법정동(2013년말)'!AP78</f>
        <v>0</v>
      </c>
      <c r="AQ74" s="89">
        <f>'법정동(2014.6월말)'!AQ76-'법정동(2013년말)'!AQ78</f>
        <v>0</v>
      </c>
      <c r="AR74" s="89">
        <f>'법정동(2014.6월말)'!AR76-'법정동(2013년말)'!AR78</f>
        <v>0</v>
      </c>
      <c r="AS74" s="89">
        <f>'법정동(2014.6월말)'!AS76-'법정동(2013년말)'!AS78</f>
        <v>0</v>
      </c>
      <c r="AT74" s="89">
        <f>'법정동(2014.6월말)'!AT76-'법정동(2013년말)'!AT78</f>
        <v>0</v>
      </c>
      <c r="AU74" s="89">
        <f>'법정동(2014.6월말)'!AU76-'법정동(2013년말)'!AU78</f>
        <v>0</v>
      </c>
      <c r="AV74" s="89">
        <f>'법정동(2014.6월말)'!AV76-'법정동(2013년말)'!AV78</f>
        <v>0</v>
      </c>
      <c r="AW74" s="89">
        <f>'법정동(2014.6월말)'!AW76-'법정동(2013년말)'!AW78</f>
        <v>0</v>
      </c>
      <c r="AX74" s="89">
        <f>'법정동(2014.6월말)'!AX76-'법정동(2013년말)'!AX78</f>
        <v>0</v>
      </c>
      <c r="AY74" s="89">
        <f>'법정동(2014.6월말)'!AY76-'법정동(2013년말)'!AY78</f>
        <v>0</v>
      </c>
      <c r="AZ74" s="89">
        <f>'법정동(2014.6월말)'!AZ76-'법정동(2013년말)'!AZ78</f>
        <v>0</v>
      </c>
      <c r="BA74" s="89">
        <f>'법정동(2014.6월말)'!BA76-'법정동(2013년말)'!BA78</f>
        <v>0</v>
      </c>
      <c r="BB74" s="89">
        <f>'법정동(2014.6월말)'!BB76-'법정동(2013년말)'!BB78</f>
        <v>0</v>
      </c>
      <c r="BC74" s="89">
        <f>'법정동(2014.6월말)'!BC76-'법정동(2013년말)'!BC78</f>
        <v>0</v>
      </c>
      <c r="BD74" s="89">
        <f>'법정동(2014.6월말)'!BD76-'법정동(2013년말)'!BD78</f>
        <v>0</v>
      </c>
      <c r="BE74" s="89">
        <f>'법정동(2014.6월말)'!BE76-'법정동(2013년말)'!BE78</f>
        <v>0</v>
      </c>
      <c r="BF74" s="89">
        <f>'법정동(2014.6월말)'!BF76-'법정동(2013년말)'!BF78</f>
        <v>0</v>
      </c>
      <c r="BG74" s="89">
        <f>'법정동(2014.6월말)'!BG76-'법정동(2013년말)'!BG78</f>
        <v>0</v>
      </c>
    </row>
    <row r="75" spans="1:59" s="84" customFormat="1" ht="21.75" customHeight="1">
      <c r="A75" s="88" t="s">
        <v>78</v>
      </c>
      <c r="B75" s="89">
        <f>'법정동(2014.6월말)'!B77-'법정동(2013년말)'!B79</f>
        <v>-6</v>
      </c>
      <c r="C75" s="89">
        <f>'법정동(2014.6월말)'!C77-'법정동(2013년말)'!C79</f>
        <v>12</v>
      </c>
      <c r="D75" s="89">
        <f>'법정동(2014.6월말)'!D77-'법정동(2013년말)'!D79</f>
        <v>0</v>
      </c>
      <c r="E75" s="89">
        <f>'법정동(2014.6월말)'!E77-'법정동(2013년말)'!E79</f>
        <v>0</v>
      </c>
      <c r="F75" s="89">
        <f>'법정동(2014.6월말)'!F77-'법정동(2013년말)'!F79</f>
        <v>0</v>
      </c>
      <c r="G75" s="89">
        <f>'법정동(2014.6월말)'!G77-'법정동(2013년말)'!G79</f>
        <v>2</v>
      </c>
      <c r="H75" s="89">
        <f>'법정동(2014.6월말)'!H77-'법정동(2013년말)'!H79</f>
        <v>0</v>
      </c>
      <c r="I75" s="89">
        <f>'법정동(2014.6월말)'!I77-'법정동(2013년말)'!I79</f>
        <v>0</v>
      </c>
      <c r="J75" s="89">
        <f>'법정동(2014.6월말)'!J77-'법정동(2013년말)'!J79</f>
        <v>0</v>
      </c>
      <c r="K75" s="89">
        <f>'법정동(2014.6월말)'!K77-'법정동(2013년말)'!K79</f>
        <v>0</v>
      </c>
      <c r="L75" s="89">
        <f>'법정동(2014.6월말)'!L77-'법정동(2013년말)'!L79</f>
        <v>-105</v>
      </c>
      <c r="M75" s="89">
        <f>'법정동(2014.6월말)'!M77-'법정동(2013년말)'!M79</f>
        <v>9</v>
      </c>
      <c r="N75" s="89">
        <f>'법정동(2014.6월말)'!N77-'법정동(2013년말)'!N79</f>
        <v>0</v>
      </c>
      <c r="O75" s="89">
        <f>'법정동(2014.6월말)'!O77-'법정동(2013년말)'!O79</f>
        <v>0</v>
      </c>
      <c r="P75" s="89">
        <f>'법정동(2014.6월말)'!P77-'법정동(2013년말)'!P79</f>
        <v>0</v>
      </c>
      <c r="Q75" s="89">
        <f>'법정동(2014.6월말)'!Q77-'법정동(2013년말)'!Q79</f>
        <v>0</v>
      </c>
      <c r="R75" s="89">
        <f>'법정동(2014.6월말)'!R77-'법정동(2013년말)'!R79</f>
        <v>0</v>
      </c>
      <c r="S75" s="89">
        <f>'법정동(2014.6월말)'!S77-'법정동(2013년말)'!S79</f>
        <v>0</v>
      </c>
      <c r="T75" s="89">
        <f>'법정동(2014.6월말)'!T77-'법정동(2013년말)'!T79</f>
        <v>0</v>
      </c>
      <c r="U75" s="89">
        <f>'법정동(2014.6월말)'!U77-'법정동(2013년말)'!U79</f>
        <v>0</v>
      </c>
      <c r="V75" s="89">
        <f>'법정동(2014.6월말)'!V77-'법정동(2013년말)'!V79</f>
        <v>0</v>
      </c>
      <c r="W75" s="89">
        <f>'법정동(2014.6월말)'!W77-'법정동(2013년말)'!W79</f>
        <v>0</v>
      </c>
      <c r="X75" s="89">
        <f>'법정동(2014.6월말)'!X77-'법정동(2013년말)'!X79</f>
        <v>0</v>
      </c>
      <c r="Y75" s="89">
        <f>'법정동(2014.6월말)'!Y77-'법정동(2013년말)'!Y79</f>
        <v>0</v>
      </c>
      <c r="Z75" s="89">
        <f>'법정동(2014.6월말)'!Z77-'법정동(2013년말)'!Z79</f>
        <v>0</v>
      </c>
      <c r="AA75" s="89">
        <f>'법정동(2014.6월말)'!AA77-'법정동(2013년말)'!AA79</f>
        <v>0</v>
      </c>
      <c r="AB75" s="89">
        <f>'법정동(2014.6월말)'!AB77-'법정동(2013년말)'!AB79</f>
        <v>0</v>
      </c>
      <c r="AC75" s="89">
        <f>'법정동(2014.6월말)'!AC77-'법정동(2013년말)'!AC79</f>
        <v>0</v>
      </c>
      <c r="AD75" s="89">
        <f>'법정동(2014.6월말)'!AD77-'법정동(2013년말)'!AD79</f>
        <v>0</v>
      </c>
      <c r="AE75" s="89">
        <f>'법정동(2014.6월말)'!AE77-'법정동(2013년말)'!AE79</f>
        <v>0</v>
      </c>
      <c r="AF75" s="89">
        <f>'법정동(2014.6월말)'!AF77-'법정동(2013년말)'!AF79</f>
        <v>0</v>
      </c>
      <c r="AG75" s="89">
        <f>'법정동(2014.6월말)'!AG77-'법정동(2013년말)'!AG79</f>
        <v>0</v>
      </c>
      <c r="AH75" s="89">
        <f>'법정동(2014.6월말)'!AH77-'법정동(2013년말)'!AH79</f>
        <v>0</v>
      </c>
      <c r="AI75" s="89">
        <f>'법정동(2014.6월말)'!AI77-'법정동(2013년말)'!AI79</f>
        <v>0</v>
      </c>
      <c r="AJ75" s="89">
        <f>'법정동(2014.6월말)'!AJ77-'법정동(2013년말)'!AJ79</f>
        <v>0</v>
      </c>
      <c r="AK75" s="89">
        <f>'법정동(2014.6월말)'!AK77-'법정동(2013년말)'!AK79</f>
        <v>0</v>
      </c>
      <c r="AL75" s="89">
        <f>'법정동(2014.6월말)'!AL77-'법정동(2013년말)'!AL79</f>
        <v>0</v>
      </c>
      <c r="AM75" s="89">
        <f>'법정동(2014.6월말)'!AM77-'법정동(2013년말)'!AM79</f>
        <v>0</v>
      </c>
      <c r="AN75" s="89">
        <f>'법정동(2014.6월말)'!AN77-'법정동(2013년말)'!AN79</f>
        <v>0</v>
      </c>
      <c r="AO75" s="89">
        <f>'법정동(2014.6월말)'!AO77-'법정동(2013년말)'!AO79</f>
        <v>0</v>
      </c>
      <c r="AP75" s="89">
        <f>'법정동(2014.6월말)'!AP77-'법정동(2013년말)'!AP79</f>
        <v>0</v>
      </c>
      <c r="AQ75" s="89">
        <f>'법정동(2014.6월말)'!AQ77-'법정동(2013년말)'!AQ79</f>
        <v>0</v>
      </c>
      <c r="AR75" s="89">
        <f>'법정동(2014.6월말)'!AR77-'법정동(2013년말)'!AR79</f>
        <v>0</v>
      </c>
      <c r="AS75" s="89">
        <f>'법정동(2014.6월말)'!AS77-'법정동(2013년말)'!AS79</f>
        <v>0</v>
      </c>
      <c r="AT75" s="89">
        <f>'법정동(2014.6월말)'!AT77-'법정동(2013년말)'!AT79</f>
        <v>0</v>
      </c>
      <c r="AU75" s="89">
        <f>'법정동(2014.6월말)'!AU77-'법정동(2013년말)'!AU79</f>
        <v>0</v>
      </c>
      <c r="AV75" s="89">
        <f>'법정동(2014.6월말)'!AV77-'법정동(2013년말)'!AV79</f>
        <v>0</v>
      </c>
      <c r="AW75" s="89">
        <f>'법정동(2014.6월말)'!AW77-'법정동(2013년말)'!AW79</f>
        <v>0</v>
      </c>
      <c r="AX75" s="89">
        <f>'법정동(2014.6월말)'!AX77-'법정동(2013년말)'!AX79</f>
        <v>0</v>
      </c>
      <c r="AY75" s="89">
        <f>'법정동(2014.6월말)'!AY77-'법정동(2013년말)'!AY79</f>
        <v>0</v>
      </c>
      <c r="AZ75" s="89">
        <f>'법정동(2014.6월말)'!AZ77-'법정동(2013년말)'!AZ79</f>
        <v>0</v>
      </c>
      <c r="BA75" s="89">
        <f>'법정동(2014.6월말)'!BA77-'법정동(2013년말)'!BA79</f>
        <v>0</v>
      </c>
      <c r="BB75" s="89">
        <f>'법정동(2014.6월말)'!BB77-'법정동(2013년말)'!BB79</f>
        <v>0</v>
      </c>
      <c r="BC75" s="89">
        <f>'법정동(2014.6월말)'!BC77-'법정동(2013년말)'!BC79</f>
        <v>0</v>
      </c>
      <c r="BD75" s="89">
        <f>'법정동(2014.6월말)'!BD77-'법정동(2013년말)'!BD79</f>
        <v>99</v>
      </c>
      <c r="BE75" s="89">
        <f>'법정동(2014.6월말)'!BE77-'법정동(2013년말)'!BE79</f>
        <v>1</v>
      </c>
      <c r="BF75" s="89">
        <f>'법정동(2014.6월말)'!BF77-'법정동(2013년말)'!BF79</f>
        <v>0</v>
      </c>
      <c r="BG75" s="89">
        <f>'법정동(2014.6월말)'!BG77-'법정동(2013년말)'!BG79</f>
        <v>0</v>
      </c>
    </row>
    <row r="76" spans="1:59" s="84" customFormat="1" ht="21.75" customHeight="1">
      <c r="A76" s="88" t="s">
        <v>79</v>
      </c>
      <c r="B76" s="89">
        <f>'법정동(2014.6월말)'!B78-'법정동(2013년말)'!B80</f>
        <v>0</v>
      </c>
      <c r="C76" s="89">
        <f>'법정동(2014.6월말)'!C78-'법정동(2013년말)'!C80</f>
        <v>-12</v>
      </c>
      <c r="D76" s="89">
        <f>'법정동(2014.6월말)'!D78-'법정동(2013년말)'!D80</f>
        <v>-2608</v>
      </c>
      <c r="E76" s="89">
        <f>'법정동(2014.6월말)'!E78-'법정동(2013년말)'!E80</f>
        <v>-8</v>
      </c>
      <c r="F76" s="89">
        <f>'법정동(2014.6월말)'!F78-'법정동(2013년말)'!F80</f>
        <v>-2513</v>
      </c>
      <c r="G76" s="89">
        <f>'법정동(2014.6월말)'!G78-'법정동(2013년말)'!G80</f>
        <v>-7</v>
      </c>
      <c r="H76" s="89">
        <f>'법정동(2014.6월말)'!H78-'법정동(2013년말)'!H80</f>
        <v>0</v>
      </c>
      <c r="I76" s="89">
        <f>'법정동(2014.6월말)'!I78-'법정동(2013년말)'!I80</f>
        <v>0</v>
      </c>
      <c r="J76" s="89">
        <f>'법정동(2014.6월말)'!J78-'법정동(2013년말)'!J80</f>
        <v>0</v>
      </c>
      <c r="K76" s="89">
        <f>'법정동(2014.6월말)'!K78-'법정동(2013년말)'!K80</f>
        <v>0</v>
      </c>
      <c r="L76" s="89">
        <f>'법정동(2014.6월말)'!L78-'법정동(2013년말)'!L80</f>
        <v>-858</v>
      </c>
      <c r="M76" s="89">
        <f>'법정동(2014.6월말)'!M78-'법정동(2013년말)'!M80</f>
        <v>-3</v>
      </c>
      <c r="N76" s="89">
        <f>'법정동(2014.6월말)'!N78-'법정동(2013년말)'!N80</f>
        <v>0</v>
      </c>
      <c r="O76" s="89">
        <f>'법정동(2014.6월말)'!O78-'법정동(2013년말)'!O80</f>
        <v>0</v>
      </c>
      <c r="P76" s="89">
        <f>'법정동(2014.6월말)'!P78-'법정동(2013년말)'!P80</f>
        <v>0</v>
      </c>
      <c r="Q76" s="89">
        <f>'법정동(2014.6월말)'!Q78-'법정동(2013년말)'!Q80</f>
        <v>0</v>
      </c>
      <c r="R76" s="89">
        <f>'법정동(2014.6월말)'!R78-'법정동(2013년말)'!R80</f>
        <v>0</v>
      </c>
      <c r="S76" s="89">
        <f>'법정동(2014.6월말)'!S78-'법정동(2013년말)'!S80</f>
        <v>-1</v>
      </c>
      <c r="T76" s="89">
        <f>'법정동(2014.6월말)'!T78-'법정동(2013년말)'!T80</f>
        <v>0</v>
      </c>
      <c r="U76" s="89">
        <f>'법정동(2014.6월말)'!U78-'법정동(2013년말)'!U80</f>
        <v>0</v>
      </c>
      <c r="V76" s="89">
        <f>'법정동(2014.6월말)'!V78-'법정동(2013년말)'!V80</f>
        <v>0</v>
      </c>
      <c r="W76" s="89">
        <f>'법정동(2014.6월말)'!W78-'법정동(2013년말)'!W80</f>
        <v>0</v>
      </c>
      <c r="X76" s="89">
        <f>'법정동(2014.6월말)'!X78-'법정동(2013년말)'!X80</f>
        <v>0</v>
      </c>
      <c r="Y76" s="89">
        <f>'법정동(2014.6월말)'!Y78-'법정동(2013년말)'!Y80</f>
        <v>0</v>
      </c>
      <c r="Z76" s="89">
        <f>'법정동(2014.6월말)'!Z78-'법정동(2013년말)'!Z80</f>
        <v>0</v>
      </c>
      <c r="AA76" s="89">
        <f>'법정동(2014.6월말)'!AA78-'법정동(2013년말)'!AA80</f>
        <v>0</v>
      </c>
      <c r="AB76" s="89">
        <f>'법정동(2014.6월말)'!AB78-'법정동(2013년말)'!AB80</f>
        <v>0</v>
      </c>
      <c r="AC76" s="89">
        <f>'법정동(2014.6월말)'!AC78-'법정동(2013년말)'!AC80</f>
        <v>0</v>
      </c>
      <c r="AD76" s="89">
        <f>'법정동(2014.6월말)'!AD78-'법정동(2013년말)'!AD80</f>
        <v>5979</v>
      </c>
      <c r="AE76" s="89">
        <f>'법정동(2014.6월말)'!AE78-'법정동(2013년말)'!AE80</f>
        <v>7</v>
      </c>
      <c r="AF76" s="89">
        <f>'법정동(2014.6월말)'!AF78-'법정동(2013년말)'!AF80</f>
        <v>0</v>
      </c>
      <c r="AG76" s="89">
        <f>'법정동(2014.6월말)'!AG78-'법정동(2013년말)'!AG80</f>
        <v>0</v>
      </c>
      <c r="AH76" s="89">
        <f>'법정동(2014.6월말)'!AH78-'법정동(2013년말)'!AH80</f>
        <v>0</v>
      </c>
      <c r="AI76" s="89">
        <f>'법정동(2014.6월말)'!AI78-'법정동(2013년말)'!AI80</f>
        <v>0</v>
      </c>
      <c r="AJ76" s="89">
        <f>'법정동(2014.6월말)'!AJ78-'법정동(2013년말)'!AJ80</f>
        <v>0</v>
      </c>
      <c r="AK76" s="89">
        <f>'법정동(2014.6월말)'!AK78-'법정동(2013년말)'!AK80</f>
        <v>0</v>
      </c>
      <c r="AL76" s="89">
        <f>'법정동(2014.6월말)'!AL78-'법정동(2013년말)'!AL80</f>
        <v>0</v>
      </c>
      <c r="AM76" s="89">
        <f>'법정동(2014.6월말)'!AM78-'법정동(2013년말)'!AM80</f>
        <v>0</v>
      </c>
      <c r="AN76" s="89">
        <f>'법정동(2014.6월말)'!AN78-'법정동(2013년말)'!AN80</f>
        <v>0</v>
      </c>
      <c r="AO76" s="89">
        <f>'법정동(2014.6월말)'!AO78-'법정동(2013년말)'!AO80</f>
        <v>0</v>
      </c>
      <c r="AP76" s="89">
        <f>'법정동(2014.6월말)'!AP78-'법정동(2013년말)'!AP80</f>
        <v>0</v>
      </c>
      <c r="AQ76" s="89">
        <f>'법정동(2014.6월말)'!AQ78-'법정동(2013년말)'!AQ80</f>
        <v>0</v>
      </c>
      <c r="AR76" s="89">
        <f>'법정동(2014.6월말)'!AR78-'법정동(2013년말)'!AR80</f>
        <v>0</v>
      </c>
      <c r="AS76" s="89">
        <f>'법정동(2014.6월말)'!AS78-'법정동(2013년말)'!AS80</f>
        <v>0</v>
      </c>
      <c r="AT76" s="89">
        <f>'법정동(2014.6월말)'!AT78-'법정동(2013년말)'!AT80</f>
        <v>0</v>
      </c>
      <c r="AU76" s="89">
        <f>'법정동(2014.6월말)'!AU78-'법정동(2013년말)'!AU80</f>
        <v>0</v>
      </c>
      <c r="AV76" s="89">
        <f>'법정동(2014.6월말)'!AV78-'법정동(2013년말)'!AV80</f>
        <v>0</v>
      </c>
      <c r="AW76" s="89">
        <f>'법정동(2014.6월말)'!AW78-'법정동(2013년말)'!AW80</f>
        <v>0</v>
      </c>
      <c r="AX76" s="89">
        <f>'법정동(2014.6월말)'!AX78-'법정동(2013년말)'!AX80</f>
        <v>0</v>
      </c>
      <c r="AY76" s="89">
        <f>'법정동(2014.6월말)'!AY78-'법정동(2013년말)'!AY80</f>
        <v>0</v>
      </c>
      <c r="AZ76" s="89">
        <f>'법정동(2014.6월말)'!AZ78-'법정동(2013년말)'!AZ80</f>
        <v>0</v>
      </c>
      <c r="BA76" s="89">
        <f>'법정동(2014.6월말)'!BA78-'법정동(2013년말)'!BA80</f>
        <v>0</v>
      </c>
      <c r="BB76" s="89">
        <f>'법정동(2014.6월말)'!BB78-'법정동(2013년말)'!BB80</f>
        <v>0</v>
      </c>
      <c r="BC76" s="89">
        <f>'법정동(2014.6월말)'!BC78-'법정동(2013년말)'!BC80</f>
        <v>0</v>
      </c>
      <c r="BD76" s="89">
        <f>'법정동(2014.6월말)'!BD78-'법정동(2013년말)'!BD80</f>
        <v>0</v>
      </c>
      <c r="BE76" s="89">
        <f>'법정동(2014.6월말)'!BE78-'법정동(2013년말)'!BE80</f>
        <v>0</v>
      </c>
      <c r="BF76" s="89">
        <f>'법정동(2014.6월말)'!BF78-'법정동(2013년말)'!BF80</f>
        <v>0</v>
      </c>
      <c r="BG76" s="89">
        <f>'법정동(2014.6월말)'!BG78-'법정동(2013년말)'!BG80</f>
        <v>0</v>
      </c>
    </row>
    <row r="77" spans="1:59" s="84" customFormat="1" ht="21.75" customHeight="1">
      <c r="A77" s="88" t="s">
        <v>80</v>
      </c>
      <c r="B77" s="89">
        <f>'법정동(2014.6월말)'!B79-'법정동(2013년말)'!B81</f>
        <v>0</v>
      </c>
      <c r="C77" s="89">
        <f>'법정동(2014.6월말)'!C79-'법정동(2013년말)'!C81</f>
        <v>2</v>
      </c>
      <c r="D77" s="89">
        <f>'법정동(2014.6월말)'!D79-'법정동(2013년말)'!D81</f>
        <v>-4885</v>
      </c>
      <c r="E77" s="89">
        <f>'법정동(2014.6월말)'!E79-'법정동(2013년말)'!E81</f>
        <v>-6</v>
      </c>
      <c r="F77" s="89">
        <f>'법정동(2014.6월말)'!F79-'법정동(2013년말)'!F81</f>
        <v>-2906</v>
      </c>
      <c r="G77" s="89">
        <f>'법정동(2014.6월말)'!G79-'법정동(2013년말)'!G81</f>
        <v>-3</v>
      </c>
      <c r="H77" s="89">
        <f>'법정동(2014.6월말)'!H79-'법정동(2013년말)'!H81</f>
        <v>0</v>
      </c>
      <c r="I77" s="89">
        <f>'법정동(2014.6월말)'!I79-'법정동(2013년말)'!I81</f>
        <v>0</v>
      </c>
      <c r="J77" s="89">
        <f>'법정동(2014.6월말)'!J79-'법정동(2013년말)'!J81</f>
        <v>0</v>
      </c>
      <c r="K77" s="89">
        <f>'법정동(2014.6월말)'!K79-'법정동(2013년말)'!K81</f>
        <v>0</v>
      </c>
      <c r="L77" s="89">
        <f>'법정동(2014.6월말)'!L79-'법정동(2013년말)'!L81</f>
        <v>0</v>
      </c>
      <c r="M77" s="89">
        <f>'법정동(2014.6월말)'!M79-'법정동(2013년말)'!M81</f>
        <v>0</v>
      </c>
      <c r="N77" s="89">
        <f>'법정동(2014.6월말)'!N79-'법정동(2013년말)'!N81</f>
        <v>0</v>
      </c>
      <c r="O77" s="89">
        <f>'법정동(2014.6월말)'!O79-'법정동(2013년말)'!O81</f>
        <v>0</v>
      </c>
      <c r="P77" s="89">
        <f>'법정동(2014.6월말)'!P79-'법정동(2013년말)'!P81</f>
        <v>0</v>
      </c>
      <c r="Q77" s="89">
        <f>'법정동(2014.6월말)'!Q79-'법정동(2013년말)'!Q81</f>
        <v>0</v>
      </c>
      <c r="R77" s="89">
        <f>'법정동(2014.6월말)'!R79-'법정동(2013년말)'!R81</f>
        <v>6851</v>
      </c>
      <c r="S77" s="89">
        <f>'법정동(2014.6월말)'!S79-'법정동(2013년말)'!S81</f>
        <v>7</v>
      </c>
      <c r="T77" s="89">
        <f>'법정동(2014.6월말)'!T79-'법정동(2013년말)'!T81</f>
        <v>0</v>
      </c>
      <c r="U77" s="89">
        <f>'법정동(2014.6월말)'!U79-'법정동(2013년말)'!U81</f>
        <v>0</v>
      </c>
      <c r="V77" s="89">
        <f>'법정동(2014.6월말)'!V79-'법정동(2013년말)'!V81</f>
        <v>0</v>
      </c>
      <c r="W77" s="89">
        <f>'법정동(2014.6월말)'!W79-'법정동(2013년말)'!W81</f>
        <v>0</v>
      </c>
      <c r="X77" s="89">
        <f>'법정동(2014.6월말)'!X79-'법정동(2013년말)'!X81</f>
        <v>0</v>
      </c>
      <c r="Y77" s="89">
        <f>'법정동(2014.6월말)'!Y79-'법정동(2013년말)'!Y81</f>
        <v>0</v>
      </c>
      <c r="Z77" s="89">
        <f>'법정동(2014.6월말)'!Z79-'법정동(2013년말)'!Z81</f>
        <v>0</v>
      </c>
      <c r="AA77" s="89">
        <f>'법정동(2014.6월말)'!AA79-'법정동(2013년말)'!AA81</f>
        <v>0</v>
      </c>
      <c r="AB77" s="89">
        <f>'법정동(2014.6월말)'!AB79-'법정동(2013년말)'!AB81</f>
        <v>0</v>
      </c>
      <c r="AC77" s="89">
        <f>'법정동(2014.6월말)'!AC79-'법정동(2013년말)'!AC81</f>
        <v>0</v>
      </c>
      <c r="AD77" s="89">
        <f>'법정동(2014.6월말)'!AD79-'법정동(2013년말)'!AD81</f>
        <v>940</v>
      </c>
      <c r="AE77" s="89">
        <f>'법정동(2014.6월말)'!AE79-'법정동(2013년말)'!AE81</f>
        <v>4</v>
      </c>
      <c r="AF77" s="89">
        <f>'법정동(2014.6월말)'!AF79-'법정동(2013년말)'!AF81</f>
        <v>0</v>
      </c>
      <c r="AG77" s="89">
        <f>'법정동(2014.6월말)'!AG79-'법정동(2013년말)'!AG81</f>
        <v>0</v>
      </c>
      <c r="AH77" s="89">
        <f>'법정동(2014.6월말)'!AH79-'법정동(2013년말)'!AH81</f>
        <v>0</v>
      </c>
      <c r="AI77" s="89">
        <f>'법정동(2014.6월말)'!AI79-'법정동(2013년말)'!AI81</f>
        <v>0</v>
      </c>
      <c r="AJ77" s="89">
        <f>'법정동(2014.6월말)'!AJ79-'법정동(2013년말)'!AJ81</f>
        <v>0</v>
      </c>
      <c r="AK77" s="89">
        <f>'법정동(2014.6월말)'!AK79-'법정동(2013년말)'!AK81</f>
        <v>0</v>
      </c>
      <c r="AL77" s="89">
        <f>'법정동(2014.6월말)'!AL79-'법정동(2013년말)'!AL81</f>
        <v>0</v>
      </c>
      <c r="AM77" s="89">
        <f>'법정동(2014.6월말)'!AM79-'법정동(2013년말)'!AM81</f>
        <v>0</v>
      </c>
      <c r="AN77" s="89">
        <f>'법정동(2014.6월말)'!AN79-'법정동(2013년말)'!AN81</f>
        <v>0</v>
      </c>
      <c r="AO77" s="89">
        <f>'법정동(2014.6월말)'!AO79-'법정동(2013년말)'!AO81</f>
        <v>0</v>
      </c>
      <c r="AP77" s="89">
        <f>'법정동(2014.6월말)'!AP79-'법정동(2013년말)'!AP81</f>
        <v>0</v>
      </c>
      <c r="AQ77" s="89">
        <f>'법정동(2014.6월말)'!AQ79-'법정동(2013년말)'!AQ81</f>
        <v>0</v>
      </c>
      <c r="AR77" s="89">
        <f>'법정동(2014.6월말)'!AR79-'법정동(2013년말)'!AR81</f>
        <v>0</v>
      </c>
      <c r="AS77" s="89">
        <f>'법정동(2014.6월말)'!AS79-'법정동(2013년말)'!AS81</f>
        <v>0</v>
      </c>
      <c r="AT77" s="89">
        <f>'법정동(2014.6월말)'!AT79-'법정동(2013년말)'!AT81</f>
        <v>0</v>
      </c>
      <c r="AU77" s="89">
        <f>'법정동(2014.6월말)'!AU79-'법정동(2013년말)'!AU81</f>
        <v>0</v>
      </c>
      <c r="AV77" s="89">
        <f>'법정동(2014.6월말)'!AV79-'법정동(2013년말)'!AV81</f>
        <v>0</v>
      </c>
      <c r="AW77" s="89">
        <f>'법정동(2014.6월말)'!AW79-'법정동(2013년말)'!AW81</f>
        <v>0</v>
      </c>
      <c r="AX77" s="89">
        <f>'법정동(2014.6월말)'!AX79-'법정동(2013년말)'!AX81</f>
        <v>0</v>
      </c>
      <c r="AY77" s="89">
        <f>'법정동(2014.6월말)'!AY79-'법정동(2013년말)'!AY81</f>
        <v>0</v>
      </c>
      <c r="AZ77" s="89">
        <f>'법정동(2014.6월말)'!AZ79-'법정동(2013년말)'!AZ81</f>
        <v>0</v>
      </c>
      <c r="BA77" s="89">
        <f>'법정동(2014.6월말)'!BA79-'법정동(2013년말)'!BA81</f>
        <v>0</v>
      </c>
      <c r="BB77" s="89">
        <f>'법정동(2014.6월말)'!BB79-'법정동(2013년말)'!BB81</f>
        <v>0</v>
      </c>
      <c r="BC77" s="89">
        <f>'법정동(2014.6월말)'!BC79-'법정동(2013년말)'!BC81</f>
        <v>0</v>
      </c>
      <c r="BD77" s="89">
        <f>'법정동(2014.6월말)'!BD79-'법정동(2013년말)'!BD81</f>
        <v>0</v>
      </c>
      <c r="BE77" s="89">
        <f>'법정동(2014.6월말)'!BE79-'법정동(2013년말)'!BE81</f>
        <v>0</v>
      </c>
      <c r="BF77" s="89">
        <f>'법정동(2014.6월말)'!BF79-'법정동(2013년말)'!BF81</f>
        <v>0</v>
      </c>
      <c r="BG77" s="89">
        <f>'법정동(2014.6월말)'!BG79-'법정동(2013년말)'!BG81</f>
        <v>0</v>
      </c>
    </row>
    <row r="78" spans="1:59" s="84" customFormat="1" ht="21.75" customHeight="1">
      <c r="A78" s="88" t="s">
        <v>81</v>
      </c>
      <c r="B78" s="89">
        <f>'법정동(2014.6월말)'!B80-'법정동(2013년말)'!B82</f>
        <v>0</v>
      </c>
      <c r="C78" s="89">
        <f>'법정동(2014.6월말)'!C80-'법정동(2013년말)'!C82</f>
        <v>0</v>
      </c>
      <c r="D78" s="89">
        <f>'법정동(2014.6월말)'!D80-'법정동(2013년말)'!D82</f>
        <v>0</v>
      </c>
      <c r="E78" s="89">
        <f>'법정동(2014.6월말)'!E80-'법정동(2013년말)'!E82</f>
        <v>0</v>
      </c>
      <c r="F78" s="89">
        <f>'법정동(2014.6월말)'!F80-'법정동(2013년말)'!F82</f>
        <v>0</v>
      </c>
      <c r="G78" s="89">
        <f>'법정동(2014.6월말)'!G80-'법정동(2013년말)'!G82</f>
        <v>0</v>
      </c>
      <c r="H78" s="89">
        <f>'법정동(2014.6월말)'!H80-'법정동(2013년말)'!H82</f>
        <v>0</v>
      </c>
      <c r="I78" s="89">
        <f>'법정동(2014.6월말)'!I80-'법정동(2013년말)'!I82</f>
        <v>0</v>
      </c>
      <c r="J78" s="89">
        <f>'법정동(2014.6월말)'!J80-'법정동(2013년말)'!J82</f>
        <v>0</v>
      </c>
      <c r="K78" s="89">
        <f>'법정동(2014.6월말)'!K80-'법정동(2013년말)'!K82</f>
        <v>0</v>
      </c>
      <c r="L78" s="89">
        <f>'법정동(2014.6월말)'!L80-'법정동(2013년말)'!L82</f>
        <v>0</v>
      </c>
      <c r="M78" s="89">
        <f>'법정동(2014.6월말)'!M80-'법정동(2013년말)'!M82</f>
        <v>0</v>
      </c>
      <c r="N78" s="89">
        <f>'법정동(2014.6월말)'!N80-'법정동(2013년말)'!N82</f>
        <v>0</v>
      </c>
      <c r="O78" s="89">
        <f>'법정동(2014.6월말)'!O80-'법정동(2013년말)'!O82</f>
        <v>0</v>
      </c>
      <c r="P78" s="89">
        <f>'법정동(2014.6월말)'!P80-'법정동(2013년말)'!P82</f>
        <v>0</v>
      </c>
      <c r="Q78" s="89">
        <f>'법정동(2014.6월말)'!Q80-'법정동(2013년말)'!Q82</f>
        <v>0</v>
      </c>
      <c r="R78" s="89">
        <f>'법정동(2014.6월말)'!R80-'법정동(2013년말)'!R82</f>
        <v>0</v>
      </c>
      <c r="S78" s="89">
        <f>'법정동(2014.6월말)'!S80-'법정동(2013년말)'!S82</f>
        <v>0</v>
      </c>
      <c r="T78" s="89">
        <f>'법정동(2014.6월말)'!T80-'법정동(2013년말)'!T82</f>
        <v>0</v>
      </c>
      <c r="U78" s="89">
        <f>'법정동(2014.6월말)'!U80-'법정동(2013년말)'!U82</f>
        <v>0</v>
      </c>
      <c r="V78" s="89">
        <f>'법정동(2014.6월말)'!V80-'법정동(2013년말)'!V82</f>
        <v>0</v>
      </c>
      <c r="W78" s="89">
        <f>'법정동(2014.6월말)'!W80-'법정동(2013년말)'!W82</f>
        <v>0</v>
      </c>
      <c r="X78" s="89">
        <f>'법정동(2014.6월말)'!X80-'법정동(2013년말)'!X82</f>
        <v>0</v>
      </c>
      <c r="Y78" s="89">
        <f>'법정동(2014.6월말)'!Y80-'법정동(2013년말)'!Y82</f>
        <v>0</v>
      </c>
      <c r="Z78" s="89">
        <f>'법정동(2014.6월말)'!Z80-'법정동(2013년말)'!Z82</f>
        <v>0</v>
      </c>
      <c r="AA78" s="89">
        <f>'법정동(2014.6월말)'!AA80-'법정동(2013년말)'!AA82</f>
        <v>0</v>
      </c>
      <c r="AB78" s="89">
        <f>'법정동(2014.6월말)'!AB80-'법정동(2013년말)'!AB82</f>
        <v>0</v>
      </c>
      <c r="AC78" s="89">
        <f>'법정동(2014.6월말)'!AC80-'법정동(2013년말)'!AC82</f>
        <v>0</v>
      </c>
      <c r="AD78" s="89">
        <f>'법정동(2014.6월말)'!AD80-'법정동(2013년말)'!AD82</f>
        <v>0</v>
      </c>
      <c r="AE78" s="89">
        <f>'법정동(2014.6월말)'!AE80-'법정동(2013년말)'!AE82</f>
        <v>0</v>
      </c>
      <c r="AF78" s="89">
        <f>'법정동(2014.6월말)'!AF80-'법정동(2013년말)'!AF82</f>
        <v>0</v>
      </c>
      <c r="AG78" s="89">
        <f>'법정동(2014.6월말)'!AG80-'법정동(2013년말)'!AG82</f>
        <v>0</v>
      </c>
      <c r="AH78" s="89">
        <f>'법정동(2014.6월말)'!AH80-'법정동(2013년말)'!AH82</f>
        <v>0</v>
      </c>
      <c r="AI78" s="89">
        <f>'법정동(2014.6월말)'!AI80-'법정동(2013년말)'!AI82</f>
        <v>0</v>
      </c>
      <c r="AJ78" s="89">
        <f>'법정동(2014.6월말)'!AJ80-'법정동(2013년말)'!AJ82</f>
        <v>0</v>
      </c>
      <c r="AK78" s="89">
        <f>'법정동(2014.6월말)'!AK80-'법정동(2013년말)'!AK82</f>
        <v>0</v>
      </c>
      <c r="AL78" s="89">
        <f>'법정동(2014.6월말)'!AL80-'법정동(2013년말)'!AL82</f>
        <v>0</v>
      </c>
      <c r="AM78" s="89">
        <f>'법정동(2014.6월말)'!AM80-'법정동(2013년말)'!AM82</f>
        <v>0</v>
      </c>
      <c r="AN78" s="89">
        <f>'법정동(2014.6월말)'!AN80-'법정동(2013년말)'!AN82</f>
        <v>0</v>
      </c>
      <c r="AO78" s="89">
        <f>'법정동(2014.6월말)'!AO80-'법정동(2013년말)'!AO82</f>
        <v>0</v>
      </c>
      <c r="AP78" s="89">
        <f>'법정동(2014.6월말)'!AP80-'법정동(2013년말)'!AP82</f>
        <v>0</v>
      </c>
      <c r="AQ78" s="89">
        <f>'법정동(2014.6월말)'!AQ80-'법정동(2013년말)'!AQ82</f>
        <v>0</v>
      </c>
      <c r="AR78" s="89">
        <f>'법정동(2014.6월말)'!AR80-'법정동(2013년말)'!AR82</f>
        <v>0</v>
      </c>
      <c r="AS78" s="89">
        <f>'법정동(2014.6월말)'!AS80-'법정동(2013년말)'!AS82</f>
        <v>0</v>
      </c>
      <c r="AT78" s="89">
        <f>'법정동(2014.6월말)'!AT80-'법정동(2013년말)'!AT82</f>
        <v>0</v>
      </c>
      <c r="AU78" s="89">
        <f>'법정동(2014.6월말)'!AU80-'법정동(2013년말)'!AU82</f>
        <v>0</v>
      </c>
      <c r="AV78" s="89">
        <f>'법정동(2014.6월말)'!AV80-'법정동(2013년말)'!AV82</f>
        <v>0</v>
      </c>
      <c r="AW78" s="89">
        <f>'법정동(2014.6월말)'!AW80-'법정동(2013년말)'!AW82</f>
        <v>0</v>
      </c>
      <c r="AX78" s="89">
        <f>'법정동(2014.6월말)'!AX80-'법정동(2013년말)'!AX82</f>
        <v>0</v>
      </c>
      <c r="AY78" s="89">
        <f>'법정동(2014.6월말)'!AY80-'법정동(2013년말)'!AY82</f>
        <v>0</v>
      </c>
      <c r="AZ78" s="89">
        <f>'법정동(2014.6월말)'!AZ80-'법정동(2013년말)'!AZ82</f>
        <v>0</v>
      </c>
      <c r="BA78" s="89">
        <f>'법정동(2014.6월말)'!BA80-'법정동(2013년말)'!BA82</f>
        <v>0</v>
      </c>
      <c r="BB78" s="89">
        <f>'법정동(2014.6월말)'!BB80-'법정동(2013년말)'!BB82</f>
        <v>0</v>
      </c>
      <c r="BC78" s="89">
        <f>'법정동(2014.6월말)'!BC80-'법정동(2013년말)'!BC82</f>
        <v>0</v>
      </c>
      <c r="BD78" s="89">
        <f>'법정동(2014.6월말)'!BD80-'법정동(2013년말)'!BD82</f>
        <v>0</v>
      </c>
      <c r="BE78" s="89">
        <f>'법정동(2014.6월말)'!BE80-'법정동(2013년말)'!BE82</f>
        <v>0</v>
      </c>
      <c r="BF78" s="89">
        <f>'법정동(2014.6월말)'!BF80-'법정동(2013년말)'!BF82</f>
        <v>0</v>
      </c>
      <c r="BG78" s="89">
        <f>'법정동(2014.6월말)'!BG80-'법정동(2013년말)'!BG82</f>
        <v>0</v>
      </c>
    </row>
    <row r="79" spans="1:59" s="84" customFormat="1" ht="21.75" customHeight="1">
      <c r="A79" s="88" t="s">
        <v>82</v>
      </c>
      <c r="B79" s="89">
        <f>'법정동(2014.6월말)'!B81-'법정동(2013년말)'!B83</f>
        <v>-117</v>
      </c>
      <c r="C79" s="89">
        <f>'법정동(2014.6월말)'!C81-'법정동(2013년말)'!C83</f>
        <v>2</v>
      </c>
      <c r="D79" s="89">
        <f>'법정동(2014.6월말)'!D81-'법정동(2013년말)'!D83</f>
        <v>0</v>
      </c>
      <c r="E79" s="89">
        <f>'법정동(2014.6월말)'!E81-'법정동(2013년말)'!E83</f>
        <v>-1</v>
      </c>
      <c r="F79" s="89">
        <f>'법정동(2014.6월말)'!F81-'법정동(2013년말)'!F83</f>
        <v>-2321</v>
      </c>
      <c r="G79" s="89">
        <f>'법정동(2014.6월말)'!G81-'법정동(2013년말)'!G83</f>
        <v>-1</v>
      </c>
      <c r="H79" s="89">
        <f>'법정동(2014.6월말)'!H81-'법정동(2013년말)'!H83</f>
        <v>0</v>
      </c>
      <c r="I79" s="89">
        <f>'법정동(2014.6월말)'!I81-'법정동(2013년말)'!I83</f>
        <v>0</v>
      </c>
      <c r="J79" s="89">
        <f>'법정동(2014.6월말)'!J81-'법정동(2013년말)'!J83</f>
        <v>0</v>
      </c>
      <c r="K79" s="89">
        <f>'법정동(2014.6월말)'!K81-'법정동(2013년말)'!K83</f>
        <v>0</v>
      </c>
      <c r="L79" s="89">
        <f>'법정동(2014.6월말)'!L81-'법정동(2013년말)'!L83</f>
        <v>-117</v>
      </c>
      <c r="M79" s="89">
        <f>'법정동(2014.6월말)'!M81-'법정동(2013년말)'!M83</f>
        <v>1</v>
      </c>
      <c r="N79" s="89">
        <f>'법정동(2014.6월말)'!N81-'법정동(2013년말)'!N83</f>
        <v>0</v>
      </c>
      <c r="O79" s="89">
        <f>'법정동(2014.6월말)'!O81-'법정동(2013년말)'!O83</f>
        <v>0</v>
      </c>
      <c r="P79" s="89">
        <f>'법정동(2014.6월말)'!P81-'법정동(2013년말)'!P83</f>
        <v>0</v>
      </c>
      <c r="Q79" s="89">
        <f>'법정동(2014.6월말)'!Q81-'법정동(2013년말)'!Q83</f>
        <v>0</v>
      </c>
      <c r="R79" s="89">
        <f>'법정동(2014.6월말)'!R81-'법정동(2013년말)'!R83</f>
        <v>0</v>
      </c>
      <c r="S79" s="89">
        <f>'법정동(2014.6월말)'!S81-'법정동(2013년말)'!S83</f>
        <v>0</v>
      </c>
      <c r="T79" s="89">
        <f>'법정동(2014.6월말)'!T81-'법정동(2013년말)'!T83</f>
        <v>0</v>
      </c>
      <c r="U79" s="89">
        <f>'법정동(2014.6월말)'!U81-'법정동(2013년말)'!U83</f>
        <v>0</v>
      </c>
      <c r="V79" s="89">
        <f>'법정동(2014.6월말)'!V81-'법정동(2013년말)'!V83</f>
        <v>0</v>
      </c>
      <c r="W79" s="89">
        <f>'법정동(2014.6월말)'!W81-'법정동(2013년말)'!W83</f>
        <v>0</v>
      </c>
      <c r="X79" s="89">
        <f>'법정동(2014.6월말)'!X81-'법정동(2013년말)'!X83</f>
        <v>0</v>
      </c>
      <c r="Y79" s="89">
        <f>'법정동(2014.6월말)'!Y81-'법정동(2013년말)'!Y83</f>
        <v>0</v>
      </c>
      <c r="Z79" s="89">
        <f>'법정동(2014.6월말)'!Z81-'법정동(2013년말)'!Z83</f>
        <v>0</v>
      </c>
      <c r="AA79" s="89">
        <f>'법정동(2014.6월말)'!AA81-'법정동(2013년말)'!AA83</f>
        <v>0</v>
      </c>
      <c r="AB79" s="89">
        <f>'법정동(2014.6월말)'!AB81-'법정동(2013년말)'!AB83</f>
        <v>0</v>
      </c>
      <c r="AC79" s="89">
        <f>'법정동(2014.6월말)'!AC81-'법정동(2013년말)'!AC83</f>
        <v>0</v>
      </c>
      <c r="AD79" s="89">
        <f>'법정동(2014.6월말)'!AD81-'법정동(2013년말)'!AD83</f>
        <v>543</v>
      </c>
      <c r="AE79" s="89">
        <f>'법정동(2014.6월말)'!AE81-'법정동(2013년말)'!AE83</f>
        <v>2</v>
      </c>
      <c r="AF79" s="89">
        <f>'법정동(2014.6월말)'!AF81-'법정동(2013년말)'!AF83</f>
        <v>0</v>
      </c>
      <c r="AG79" s="89">
        <f>'법정동(2014.6월말)'!AG81-'법정동(2013년말)'!AG83</f>
        <v>0</v>
      </c>
      <c r="AH79" s="89">
        <f>'법정동(2014.6월말)'!AH81-'법정동(2013년말)'!AH83</f>
        <v>0</v>
      </c>
      <c r="AI79" s="89">
        <f>'법정동(2014.6월말)'!AI81-'법정동(2013년말)'!AI83</f>
        <v>0</v>
      </c>
      <c r="AJ79" s="89">
        <f>'법정동(2014.6월말)'!AJ81-'법정동(2013년말)'!AJ83</f>
        <v>0</v>
      </c>
      <c r="AK79" s="89">
        <f>'법정동(2014.6월말)'!AK81-'법정동(2013년말)'!AK83</f>
        <v>0</v>
      </c>
      <c r="AL79" s="89">
        <f>'법정동(2014.6월말)'!AL81-'법정동(2013년말)'!AL83</f>
        <v>0</v>
      </c>
      <c r="AM79" s="89">
        <f>'법정동(2014.6월말)'!AM81-'법정동(2013년말)'!AM83</f>
        <v>0</v>
      </c>
      <c r="AN79" s="89">
        <f>'법정동(2014.6월말)'!AN81-'법정동(2013년말)'!AN83</f>
        <v>0</v>
      </c>
      <c r="AO79" s="89">
        <f>'법정동(2014.6월말)'!AO81-'법정동(2013년말)'!AO83</f>
        <v>0</v>
      </c>
      <c r="AP79" s="89">
        <f>'법정동(2014.6월말)'!AP81-'법정동(2013년말)'!AP83</f>
        <v>0</v>
      </c>
      <c r="AQ79" s="89">
        <f>'법정동(2014.6월말)'!AQ81-'법정동(2013년말)'!AQ83</f>
        <v>0</v>
      </c>
      <c r="AR79" s="89">
        <f>'법정동(2014.6월말)'!AR81-'법정동(2013년말)'!AR83</f>
        <v>0</v>
      </c>
      <c r="AS79" s="89">
        <f>'법정동(2014.6월말)'!AS81-'법정동(2013년말)'!AS83</f>
        <v>0</v>
      </c>
      <c r="AT79" s="89">
        <f>'법정동(2014.6월말)'!AT81-'법정동(2013년말)'!AT83</f>
        <v>0</v>
      </c>
      <c r="AU79" s="89">
        <f>'법정동(2014.6월말)'!AU81-'법정동(2013년말)'!AU83</f>
        <v>0</v>
      </c>
      <c r="AV79" s="89">
        <f>'법정동(2014.6월말)'!AV81-'법정동(2013년말)'!AV83</f>
        <v>0</v>
      </c>
      <c r="AW79" s="89">
        <f>'법정동(2014.6월말)'!AW81-'법정동(2013년말)'!AW83</f>
        <v>0</v>
      </c>
      <c r="AX79" s="89">
        <f>'법정동(2014.6월말)'!AX81-'법정동(2013년말)'!AX83</f>
        <v>0</v>
      </c>
      <c r="AY79" s="89">
        <f>'법정동(2014.6월말)'!AY81-'법정동(2013년말)'!AY83</f>
        <v>0</v>
      </c>
      <c r="AZ79" s="89">
        <f>'법정동(2014.6월말)'!AZ81-'법정동(2013년말)'!AZ83</f>
        <v>0</v>
      </c>
      <c r="BA79" s="89">
        <f>'법정동(2014.6월말)'!BA81-'법정동(2013년말)'!BA83</f>
        <v>0</v>
      </c>
      <c r="BB79" s="89">
        <f>'법정동(2014.6월말)'!BB81-'법정동(2013년말)'!BB83</f>
        <v>0</v>
      </c>
      <c r="BC79" s="89">
        <f>'법정동(2014.6월말)'!BC81-'법정동(2013년말)'!BC83</f>
        <v>0</v>
      </c>
      <c r="BD79" s="89">
        <f>'법정동(2014.6월말)'!BD81-'법정동(2013년말)'!BD83</f>
        <v>0</v>
      </c>
      <c r="BE79" s="89">
        <f>'법정동(2014.6월말)'!BE81-'법정동(2013년말)'!BE83</f>
        <v>0</v>
      </c>
      <c r="BF79" s="89">
        <f>'법정동(2014.6월말)'!BF81-'법정동(2013년말)'!BF83</f>
        <v>1778</v>
      </c>
      <c r="BG79" s="89">
        <f>'법정동(2014.6월말)'!BG81-'법정동(2013년말)'!BG83</f>
        <v>1</v>
      </c>
    </row>
    <row r="80" spans="1:59" s="84" customFormat="1" ht="21.75" customHeight="1">
      <c r="A80" s="88" t="s">
        <v>83</v>
      </c>
      <c r="B80" s="89">
        <f>'법정동(2014.6월말)'!B82-'법정동(2013년말)'!B84</f>
        <v>-1</v>
      </c>
      <c r="C80" s="89">
        <f>'법정동(2014.6월말)'!C82-'법정동(2013년말)'!C84</f>
        <v>-1</v>
      </c>
      <c r="D80" s="89">
        <f>'법정동(2014.6월말)'!D82-'법정동(2013년말)'!D84</f>
        <v>-658</v>
      </c>
      <c r="E80" s="89">
        <f>'법정동(2014.6월말)'!E82-'법정동(2013년말)'!E84</f>
        <v>0</v>
      </c>
      <c r="F80" s="89">
        <f>'법정동(2014.6월말)'!F82-'법정동(2013년말)'!F84</f>
        <v>-2</v>
      </c>
      <c r="G80" s="89">
        <f>'법정동(2014.6월말)'!G82-'법정동(2013년말)'!G84</f>
        <v>0</v>
      </c>
      <c r="H80" s="89">
        <f>'법정동(2014.6월말)'!H82-'법정동(2013년말)'!H84</f>
        <v>-3413</v>
      </c>
      <c r="I80" s="89">
        <f>'법정동(2014.6월말)'!I82-'법정동(2013년말)'!I84</f>
        <v>-2</v>
      </c>
      <c r="J80" s="89">
        <f>'법정동(2014.6월말)'!J82-'법정동(2013년말)'!J84</f>
        <v>0</v>
      </c>
      <c r="K80" s="89">
        <f>'법정동(2014.6월말)'!K82-'법정동(2013년말)'!K84</f>
        <v>0</v>
      </c>
      <c r="L80" s="89">
        <f>'법정동(2014.6월말)'!L82-'법정동(2013년말)'!L84</f>
        <v>1</v>
      </c>
      <c r="M80" s="89">
        <f>'법정동(2014.6월말)'!M82-'법정동(2013년말)'!M84</f>
        <v>0</v>
      </c>
      <c r="N80" s="89">
        <f>'법정동(2014.6월말)'!N82-'법정동(2013년말)'!N84</f>
        <v>0</v>
      </c>
      <c r="O80" s="89">
        <f>'법정동(2014.6월말)'!O82-'법정동(2013년말)'!O84</f>
        <v>0</v>
      </c>
      <c r="P80" s="89">
        <f>'법정동(2014.6월말)'!P82-'법정동(2013년말)'!P84</f>
        <v>0</v>
      </c>
      <c r="Q80" s="89">
        <f>'법정동(2014.6월말)'!Q82-'법정동(2013년말)'!Q84</f>
        <v>0</v>
      </c>
      <c r="R80" s="89">
        <f>'법정동(2014.6월말)'!R82-'법정동(2013년말)'!R84</f>
        <v>-67</v>
      </c>
      <c r="S80" s="89">
        <f>'법정동(2014.6월말)'!S82-'법정동(2013년말)'!S84</f>
        <v>-1</v>
      </c>
      <c r="T80" s="89">
        <f>'법정동(2014.6월말)'!T82-'법정동(2013년말)'!T84</f>
        <v>0</v>
      </c>
      <c r="U80" s="89">
        <f>'법정동(2014.6월말)'!U82-'법정동(2013년말)'!U84</f>
        <v>0</v>
      </c>
      <c r="V80" s="89">
        <f>'법정동(2014.6월말)'!V82-'법정동(2013년말)'!V84</f>
        <v>0</v>
      </c>
      <c r="W80" s="89">
        <f>'법정동(2014.6월말)'!W82-'법정동(2013년말)'!W84</f>
        <v>0</v>
      </c>
      <c r="X80" s="89">
        <f>'법정동(2014.6월말)'!X82-'법정동(2013년말)'!X84</f>
        <v>0</v>
      </c>
      <c r="Y80" s="89">
        <f>'법정동(2014.6월말)'!Y82-'법정동(2013년말)'!Y84</f>
        <v>0</v>
      </c>
      <c r="Z80" s="89">
        <f>'법정동(2014.6월말)'!Z82-'법정동(2013년말)'!Z84</f>
        <v>0</v>
      </c>
      <c r="AA80" s="89">
        <f>'법정동(2014.6월말)'!AA82-'법정동(2013년말)'!AA84</f>
        <v>0</v>
      </c>
      <c r="AB80" s="89">
        <f>'법정동(2014.6월말)'!AB82-'법정동(2013년말)'!AB84</f>
        <v>0</v>
      </c>
      <c r="AC80" s="89">
        <f>'법정동(2014.6월말)'!AC82-'법정동(2013년말)'!AC84</f>
        <v>0</v>
      </c>
      <c r="AD80" s="89">
        <f>'법정동(2014.6월말)'!AD82-'법정동(2013년말)'!AD84</f>
        <v>-199</v>
      </c>
      <c r="AE80" s="89">
        <f>'법정동(2014.6월말)'!AE82-'법정동(2013년말)'!AE84</f>
        <v>0</v>
      </c>
      <c r="AF80" s="89">
        <f>'법정동(2014.6월말)'!AF82-'법정동(2013년말)'!AF84</f>
        <v>0</v>
      </c>
      <c r="AG80" s="89">
        <f>'법정동(2014.6월말)'!AG82-'법정동(2013년말)'!AG84</f>
        <v>0</v>
      </c>
      <c r="AH80" s="89">
        <f>'법정동(2014.6월말)'!AH82-'법정동(2013년말)'!AH84</f>
        <v>0</v>
      </c>
      <c r="AI80" s="89">
        <f>'법정동(2014.6월말)'!AI82-'법정동(2013년말)'!AI84</f>
        <v>0</v>
      </c>
      <c r="AJ80" s="89">
        <f>'법정동(2014.6월말)'!AJ82-'법정동(2013년말)'!AJ84</f>
        <v>0</v>
      </c>
      <c r="AK80" s="89">
        <f>'법정동(2014.6월말)'!AK82-'법정동(2013년말)'!AK84</f>
        <v>0</v>
      </c>
      <c r="AL80" s="89">
        <f>'법정동(2014.6월말)'!AL82-'법정동(2013년말)'!AL84</f>
        <v>0</v>
      </c>
      <c r="AM80" s="89">
        <f>'법정동(2014.6월말)'!AM82-'법정동(2013년말)'!AM84</f>
        <v>0</v>
      </c>
      <c r="AN80" s="89">
        <f>'법정동(2014.6월말)'!AN82-'법정동(2013년말)'!AN84</f>
        <v>0</v>
      </c>
      <c r="AO80" s="89">
        <f>'법정동(2014.6월말)'!AO82-'법정동(2013년말)'!AO84</f>
        <v>0</v>
      </c>
      <c r="AP80" s="89">
        <f>'법정동(2014.6월말)'!AP82-'법정동(2013년말)'!AP84</f>
        <v>0</v>
      </c>
      <c r="AQ80" s="89">
        <f>'법정동(2014.6월말)'!AQ82-'법정동(2013년말)'!AQ84</f>
        <v>0</v>
      </c>
      <c r="AR80" s="89">
        <f>'법정동(2014.6월말)'!AR82-'법정동(2013년말)'!AR84</f>
        <v>0</v>
      </c>
      <c r="AS80" s="89">
        <f>'법정동(2014.6월말)'!AS82-'법정동(2013년말)'!AS84</f>
        <v>0</v>
      </c>
      <c r="AT80" s="89">
        <f>'법정동(2014.6월말)'!AT82-'법정동(2013년말)'!AT84</f>
        <v>0</v>
      </c>
      <c r="AU80" s="89">
        <f>'법정동(2014.6월말)'!AU82-'법정동(2013년말)'!AU84</f>
        <v>0</v>
      </c>
      <c r="AV80" s="89">
        <f>'법정동(2014.6월말)'!AV82-'법정동(2013년말)'!AV84</f>
        <v>0</v>
      </c>
      <c r="AW80" s="89">
        <f>'법정동(2014.6월말)'!AW82-'법정동(2013년말)'!AW84</f>
        <v>0</v>
      </c>
      <c r="AX80" s="89">
        <f>'법정동(2014.6월말)'!AX82-'법정동(2013년말)'!AX84</f>
        <v>0</v>
      </c>
      <c r="AY80" s="89">
        <f>'법정동(2014.6월말)'!AY82-'법정동(2013년말)'!AY84</f>
        <v>0</v>
      </c>
      <c r="AZ80" s="89">
        <f>'법정동(2014.6월말)'!AZ82-'법정동(2013년말)'!AZ84</f>
        <v>0</v>
      </c>
      <c r="BA80" s="89">
        <f>'법정동(2014.6월말)'!BA82-'법정동(2013년말)'!BA84</f>
        <v>0</v>
      </c>
      <c r="BB80" s="89">
        <f>'법정동(2014.6월말)'!BB82-'법정동(2013년말)'!BB84</f>
        <v>0</v>
      </c>
      <c r="BC80" s="89">
        <f>'법정동(2014.6월말)'!BC82-'법정동(2013년말)'!BC84</f>
        <v>0</v>
      </c>
      <c r="BD80" s="89">
        <f>'법정동(2014.6월말)'!BD82-'법정동(2013년말)'!BD84</f>
        <v>0</v>
      </c>
      <c r="BE80" s="89">
        <f>'법정동(2014.6월말)'!BE82-'법정동(2013년말)'!BE84</f>
        <v>0</v>
      </c>
      <c r="BF80" s="89">
        <f>'법정동(2014.6월말)'!BF82-'법정동(2013년말)'!BF84</f>
        <v>4337</v>
      </c>
      <c r="BG80" s="89">
        <f>'법정동(2014.6월말)'!BG82-'법정동(2013년말)'!BG84</f>
        <v>2</v>
      </c>
    </row>
    <row r="81" spans="1:59" s="84" customFormat="1" ht="21.75" customHeight="1">
      <c r="A81" s="88" t="s">
        <v>84</v>
      </c>
      <c r="B81" s="89">
        <f>'법정동(2014.6월말)'!B83-'법정동(2013년말)'!B85</f>
        <v>0</v>
      </c>
      <c r="C81" s="89">
        <f>'법정동(2014.6월말)'!C83-'법정동(2013년말)'!C85</f>
        <v>6</v>
      </c>
      <c r="D81" s="89">
        <f>'법정동(2014.6월말)'!D83-'법정동(2013년말)'!D85</f>
        <v>0</v>
      </c>
      <c r="E81" s="89">
        <f>'법정동(2014.6월말)'!E83-'법정동(2013년말)'!E85</f>
        <v>0</v>
      </c>
      <c r="F81" s="89">
        <f>'법정동(2014.6월말)'!F83-'법정동(2013년말)'!F85</f>
        <v>-1610</v>
      </c>
      <c r="G81" s="89">
        <f>'법정동(2014.6월말)'!G83-'법정동(2013년말)'!G85</f>
        <v>-1</v>
      </c>
      <c r="H81" s="89">
        <f>'법정동(2014.6월말)'!H83-'법정동(2013년말)'!H85</f>
        <v>0</v>
      </c>
      <c r="I81" s="89">
        <f>'법정동(2014.6월말)'!I83-'법정동(2013년말)'!I85</f>
        <v>0</v>
      </c>
      <c r="J81" s="89">
        <f>'법정동(2014.6월말)'!J83-'법정동(2013년말)'!J85</f>
        <v>0</v>
      </c>
      <c r="K81" s="89">
        <f>'법정동(2014.6월말)'!K83-'법정동(2013년말)'!K85</f>
        <v>0</v>
      </c>
      <c r="L81" s="89">
        <f>'법정동(2014.6월말)'!L83-'법정동(2013년말)'!L85</f>
        <v>0</v>
      </c>
      <c r="M81" s="89">
        <f>'법정동(2014.6월말)'!M83-'법정동(2013년말)'!M85</f>
        <v>5</v>
      </c>
      <c r="N81" s="89">
        <f>'법정동(2014.6월말)'!N83-'법정동(2013년말)'!N85</f>
        <v>0</v>
      </c>
      <c r="O81" s="89">
        <f>'법정동(2014.6월말)'!O83-'법정동(2013년말)'!O85</f>
        <v>0</v>
      </c>
      <c r="P81" s="89">
        <f>'법정동(2014.6월말)'!P83-'법정동(2013년말)'!P85</f>
        <v>0</v>
      </c>
      <c r="Q81" s="89">
        <f>'법정동(2014.6월말)'!Q83-'법정동(2013년말)'!Q85</f>
        <v>0</v>
      </c>
      <c r="R81" s="89">
        <f>'법정동(2014.6월말)'!R83-'법정동(2013년말)'!R85</f>
        <v>0</v>
      </c>
      <c r="S81" s="89">
        <f>'법정동(2014.6월말)'!S83-'법정동(2013년말)'!S85</f>
        <v>0</v>
      </c>
      <c r="T81" s="89">
        <f>'법정동(2014.6월말)'!T83-'법정동(2013년말)'!T85</f>
        <v>1583</v>
      </c>
      <c r="U81" s="89">
        <f>'법정동(2014.6월말)'!U83-'법정동(2013년말)'!U85</f>
        <v>1</v>
      </c>
      <c r="V81" s="89">
        <f>'법정동(2014.6월말)'!V83-'법정동(2013년말)'!V85</f>
        <v>0</v>
      </c>
      <c r="W81" s="89">
        <f>'법정동(2014.6월말)'!W83-'법정동(2013년말)'!W85</f>
        <v>0</v>
      </c>
      <c r="X81" s="89">
        <f>'법정동(2014.6월말)'!X83-'법정동(2013년말)'!X85</f>
        <v>0</v>
      </c>
      <c r="Y81" s="89">
        <f>'법정동(2014.6월말)'!Y83-'법정동(2013년말)'!Y85</f>
        <v>0</v>
      </c>
      <c r="Z81" s="89">
        <f>'법정동(2014.6월말)'!Z83-'법정동(2013년말)'!Z85</f>
        <v>0</v>
      </c>
      <c r="AA81" s="89">
        <f>'법정동(2014.6월말)'!AA83-'법정동(2013년말)'!AA85</f>
        <v>0</v>
      </c>
      <c r="AB81" s="89">
        <f>'법정동(2014.6월말)'!AB83-'법정동(2013년말)'!AB85</f>
        <v>0</v>
      </c>
      <c r="AC81" s="89">
        <f>'법정동(2014.6월말)'!AC83-'법정동(2013년말)'!AC85</f>
        <v>0</v>
      </c>
      <c r="AD81" s="89">
        <f>'법정동(2014.6월말)'!AD83-'법정동(2013년말)'!AD85</f>
        <v>27</v>
      </c>
      <c r="AE81" s="89">
        <f>'법정동(2014.6월말)'!AE83-'법정동(2013년말)'!AE85</f>
        <v>1</v>
      </c>
      <c r="AF81" s="89">
        <f>'법정동(2014.6월말)'!AF83-'법정동(2013년말)'!AF85</f>
        <v>0</v>
      </c>
      <c r="AG81" s="89">
        <f>'법정동(2014.6월말)'!AG83-'법정동(2013년말)'!AG85</f>
        <v>0</v>
      </c>
      <c r="AH81" s="89">
        <f>'법정동(2014.6월말)'!AH83-'법정동(2013년말)'!AH85</f>
        <v>0</v>
      </c>
      <c r="AI81" s="89">
        <f>'법정동(2014.6월말)'!AI83-'법정동(2013년말)'!AI85</f>
        <v>0</v>
      </c>
      <c r="AJ81" s="89">
        <f>'법정동(2014.6월말)'!AJ83-'법정동(2013년말)'!AJ85</f>
        <v>0</v>
      </c>
      <c r="AK81" s="89">
        <f>'법정동(2014.6월말)'!AK83-'법정동(2013년말)'!AK85</f>
        <v>0</v>
      </c>
      <c r="AL81" s="89">
        <f>'법정동(2014.6월말)'!AL83-'법정동(2013년말)'!AL85</f>
        <v>0</v>
      </c>
      <c r="AM81" s="89">
        <f>'법정동(2014.6월말)'!AM83-'법정동(2013년말)'!AM85</f>
        <v>0</v>
      </c>
      <c r="AN81" s="89">
        <f>'법정동(2014.6월말)'!AN83-'법정동(2013년말)'!AN85</f>
        <v>0</v>
      </c>
      <c r="AO81" s="89">
        <f>'법정동(2014.6월말)'!AO83-'법정동(2013년말)'!AO85</f>
        <v>0</v>
      </c>
      <c r="AP81" s="89">
        <f>'법정동(2014.6월말)'!AP83-'법정동(2013년말)'!AP85</f>
        <v>0</v>
      </c>
      <c r="AQ81" s="89">
        <f>'법정동(2014.6월말)'!AQ83-'법정동(2013년말)'!AQ85</f>
        <v>0</v>
      </c>
      <c r="AR81" s="89">
        <f>'법정동(2014.6월말)'!AR83-'법정동(2013년말)'!AR85</f>
        <v>0</v>
      </c>
      <c r="AS81" s="89">
        <f>'법정동(2014.6월말)'!AS83-'법정동(2013년말)'!AS85</f>
        <v>0</v>
      </c>
      <c r="AT81" s="89">
        <f>'법정동(2014.6월말)'!AT83-'법정동(2013년말)'!AT85</f>
        <v>0</v>
      </c>
      <c r="AU81" s="89">
        <f>'법정동(2014.6월말)'!AU83-'법정동(2013년말)'!AU85</f>
        <v>0</v>
      </c>
      <c r="AV81" s="89">
        <f>'법정동(2014.6월말)'!AV83-'법정동(2013년말)'!AV85</f>
        <v>0</v>
      </c>
      <c r="AW81" s="89">
        <f>'법정동(2014.6월말)'!AW83-'법정동(2013년말)'!AW85</f>
        <v>0</v>
      </c>
      <c r="AX81" s="89">
        <f>'법정동(2014.6월말)'!AX83-'법정동(2013년말)'!AX85</f>
        <v>0</v>
      </c>
      <c r="AY81" s="89">
        <f>'법정동(2014.6월말)'!AY83-'법정동(2013년말)'!AY85</f>
        <v>0</v>
      </c>
      <c r="AZ81" s="89">
        <f>'법정동(2014.6월말)'!AZ83-'법정동(2013년말)'!AZ85</f>
        <v>0</v>
      </c>
      <c r="BA81" s="89">
        <f>'법정동(2014.6월말)'!BA83-'법정동(2013년말)'!BA85</f>
        <v>0</v>
      </c>
      <c r="BB81" s="89">
        <f>'법정동(2014.6월말)'!BB83-'법정동(2013년말)'!BB85</f>
        <v>0</v>
      </c>
      <c r="BC81" s="89">
        <f>'법정동(2014.6월말)'!BC83-'법정동(2013년말)'!BC85</f>
        <v>0</v>
      </c>
      <c r="BD81" s="89">
        <f>'법정동(2014.6월말)'!BD83-'법정동(2013년말)'!BD85</f>
        <v>0</v>
      </c>
      <c r="BE81" s="89">
        <f>'법정동(2014.6월말)'!BE83-'법정동(2013년말)'!BE85</f>
        <v>0</v>
      </c>
      <c r="BF81" s="89">
        <f>'법정동(2014.6월말)'!BF83-'법정동(2013년말)'!BF85</f>
        <v>0</v>
      </c>
      <c r="BG81" s="89">
        <f>'법정동(2014.6월말)'!BG83-'법정동(2013년말)'!BG85</f>
        <v>0</v>
      </c>
    </row>
    <row r="82" spans="1:59" s="84" customFormat="1" ht="21.75" customHeight="1">
      <c r="A82" s="88" t="s">
        <v>85</v>
      </c>
      <c r="B82" s="89">
        <f>'법정동(2014.6월말)'!B84-'법정동(2013년말)'!B86</f>
        <v>234459.80000000005</v>
      </c>
      <c r="C82" s="89">
        <f>'법정동(2014.6월말)'!C84-'법정동(2013년말)'!C86</f>
        <v>23</v>
      </c>
      <c r="D82" s="89">
        <f>'법정동(2014.6월말)'!D84-'법정동(2013년말)'!D86</f>
        <v>0</v>
      </c>
      <c r="E82" s="89">
        <f>'법정동(2014.6월말)'!E84-'법정동(2013년말)'!E86</f>
        <v>0</v>
      </c>
      <c r="F82" s="89">
        <f>'법정동(2014.6월말)'!F84-'법정동(2013년말)'!F86</f>
        <v>0</v>
      </c>
      <c r="G82" s="89">
        <f>'법정동(2014.6월말)'!G84-'법정동(2013년말)'!G86</f>
        <v>0</v>
      </c>
      <c r="H82" s="89">
        <f>'법정동(2014.6월말)'!H84-'법정동(2013년말)'!H86</f>
        <v>0</v>
      </c>
      <c r="I82" s="89">
        <f>'법정동(2014.6월말)'!I84-'법정동(2013년말)'!I86</f>
        <v>0</v>
      </c>
      <c r="J82" s="89">
        <f>'법정동(2014.6월말)'!J84-'법정동(2013년말)'!J86</f>
        <v>0</v>
      </c>
      <c r="K82" s="89">
        <f>'법정동(2014.6월말)'!K84-'법정동(2013년말)'!K86</f>
        <v>0</v>
      </c>
      <c r="L82" s="89">
        <f>'법정동(2014.6월말)'!L84-'법정동(2013년말)'!L86</f>
        <v>0</v>
      </c>
      <c r="M82" s="89">
        <f>'법정동(2014.6월말)'!M84-'법정동(2013년말)'!M86</f>
        <v>0</v>
      </c>
      <c r="N82" s="89">
        <f>'법정동(2014.6월말)'!N84-'법정동(2013년말)'!N86</f>
        <v>0</v>
      </c>
      <c r="O82" s="89">
        <f>'법정동(2014.6월말)'!O84-'법정동(2013년말)'!O86</f>
        <v>0</v>
      </c>
      <c r="P82" s="89">
        <f>'법정동(2014.6월말)'!P84-'법정동(2013년말)'!P86</f>
        <v>0</v>
      </c>
      <c r="Q82" s="89">
        <f>'법정동(2014.6월말)'!Q84-'법정동(2013년말)'!Q86</f>
        <v>0</v>
      </c>
      <c r="R82" s="89">
        <f>'법정동(2014.6월말)'!R84-'법정동(2013년말)'!R86</f>
        <v>0</v>
      </c>
      <c r="S82" s="89">
        <f>'법정동(2014.6월말)'!S84-'법정동(2013년말)'!S86</f>
        <v>0</v>
      </c>
      <c r="T82" s="89">
        <f>'법정동(2014.6월말)'!T84-'법정동(2013년말)'!T86</f>
        <v>181217.8</v>
      </c>
      <c r="U82" s="89">
        <f>'법정동(2014.6월말)'!U84-'법정동(2013년말)'!U86</f>
        <v>17</v>
      </c>
      <c r="V82" s="89">
        <f>'법정동(2014.6월말)'!V84-'법정동(2013년말)'!V86</f>
        <v>0</v>
      </c>
      <c r="W82" s="89">
        <f>'법정동(2014.6월말)'!W84-'법정동(2013년말)'!W86</f>
        <v>0</v>
      </c>
      <c r="X82" s="89">
        <f>'법정동(2014.6월말)'!X84-'법정동(2013년말)'!X86</f>
        <v>12483.5</v>
      </c>
      <c r="Y82" s="89">
        <f>'법정동(2014.6월말)'!Y84-'법정동(2013년말)'!Y86</f>
        <v>2</v>
      </c>
      <c r="Z82" s="89">
        <f>'법정동(2014.6월말)'!Z84-'법정동(2013년말)'!Z86</f>
        <v>0</v>
      </c>
      <c r="AA82" s="89">
        <f>'법정동(2014.6월말)'!AA84-'법정동(2013년말)'!AA86</f>
        <v>0</v>
      </c>
      <c r="AB82" s="89">
        <f>'법정동(2014.6월말)'!AB84-'법정동(2013년말)'!AB86</f>
        <v>0</v>
      </c>
      <c r="AC82" s="89">
        <f>'법정동(2014.6월말)'!AC84-'법정동(2013년말)'!AC86</f>
        <v>0</v>
      </c>
      <c r="AD82" s="89">
        <f>'법정동(2014.6월말)'!AD84-'법정동(2013년말)'!AD86</f>
        <v>40758.5</v>
      </c>
      <c r="AE82" s="89">
        <f>'법정동(2014.6월말)'!AE84-'법정동(2013년말)'!AE86</f>
        <v>4</v>
      </c>
      <c r="AF82" s="89">
        <f>'법정동(2014.6월말)'!AF84-'법정동(2013년말)'!AF86</f>
        <v>0</v>
      </c>
      <c r="AG82" s="89">
        <f>'법정동(2014.6월말)'!AG84-'법정동(2013년말)'!AG86</f>
        <v>0</v>
      </c>
      <c r="AH82" s="89">
        <f>'법정동(2014.6월말)'!AH84-'법정동(2013년말)'!AH86</f>
        <v>0</v>
      </c>
      <c r="AI82" s="89">
        <f>'법정동(2014.6월말)'!AI84-'법정동(2013년말)'!AI86</f>
        <v>0</v>
      </c>
      <c r="AJ82" s="89">
        <f>'법정동(2014.6월말)'!AJ84-'법정동(2013년말)'!AJ86</f>
        <v>0</v>
      </c>
      <c r="AK82" s="89">
        <f>'법정동(2014.6월말)'!AK84-'법정동(2013년말)'!AK86</f>
        <v>0</v>
      </c>
      <c r="AL82" s="89">
        <f>'법정동(2014.6월말)'!AL84-'법정동(2013년말)'!AL86</f>
        <v>0</v>
      </c>
      <c r="AM82" s="89">
        <f>'법정동(2014.6월말)'!AM84-'법정동(2013년말)'!AM86</f>
        <v>0</v>
      </c>
      <c r="AN82" s="89">
        <f>'법정동(2014.6월말)'!AN84-'법정동(2013년말)'!AN86</f>
        <v>0</v>
      </c>
      <c r="AO82" s="89">
        <f>'법정동(2014.6월말)'!AO84-'법정동(2013년말)'!AO86</f>
        <v>0</v>
      </c>
      <c r="AP82" s="89">
        <f>'법정동(2014.6월말)'!AP84-'법정동(2013년말)'!AP86</f>
        <v>0</v>
      </c>
      <c r="AQ82" s="89">
        <f>'법정동(2014.6월말)'!AQ84-'법정동(2013년말)'!AQ86</f>
        <v>0</v>
      </c>
      <c r="AR82" s="89">
        <f>'법정동(2014.6월말)'!AR84-'법정동(2013년말)'!AR86</f>
        <v>0</v>
      </c>
      <c r="AS82" s="89">
        <f>'법정동(2014.6월말)'!AS84-'법정동(2013년말)'!AS86</f>
        <v>0</v>
      </c>
      <c r="AT82" s="89">
        <f>'법정동(2014.6월말)'!AT84-'법정동(2013년말)'!AT86</f>
        <v>0</v>
      </c>
      <c r="AU82" s="89">
        <f>'법정동(2014.6월말)'!AU84-'법정동(2013년말)'!AU86</f>
        <v>0</v>
      </c>
      <c r="AV82" s="89">
        <f>'법정동(2014.6월말)'!AV84-'법정동(2013년말)'!AV86</f>
        <v>0</v>
      </c>
      <c r="AW82" s="89">
        <f>'법정동(2014.6월말)'!AW84-'법정동(2013년말)'!AW86</f>
        <v>0</v>
      </c>
      <c r="AX82" s="89">
        <f>'법정동(2014.6월말)'!AX84-'법정동(2013년말)'!AX86</f>
        <v>0</v>
      </c>
      <c r="AY82" s="89">
        <f>'법정동(2014.6월말)'!AY84-'법정동(2013년말)'!AY86</f>
        <v>0</v>
      </c>
      <c r="AZ82" s="89">
        <f>'법정동(2014.6월말)'!AZ84-'법정동(2013년말)'!AZ86</f>
        <v>0</v>
      </c>
      <c r="BA82" s="89">
        <f>'법정동(2014.6월말)'!BA84-'법정동(2013년말)'!BA86</f>
        <v>0</v>
      </c>
      <c r="BB82" s="89">
        <f>'법정동(2014.6월말)'!BB84-'법정동(2013년말)'!BB86</f>
        <v>0</v>
      </c>
      <c r="BC82" s="89">
        <f>'법정동(2014.6월말)'!BC84-'법정동(2013년말)'!BC86</f>
        <v>0</v>
      </c>
      <c r="BD82" s="89">
        <f>'법정동(2014.6월말)'!BD84-'법정동(2013년말)'!BD86</f>
        <v>0</v>
      </c>
      <c r="BE82" s="89">
        <f>'법정동(2014.6월말)'!BE84-'법정동(2013년말)'!BE86</f>
        <v>0</v>
      </c>
      <c r="BF82" s="89">
        <f>'법정동(2014.6월말)'!BF84-'법정동(2013년말)'!BF86</f>
        <v>0</v>
      </c>
      <c r="BG82" s="89">
        <f>'법정동(2014.6월말)'!BG84-'법정동(2013년말)'!BG86</f>
        <v>0</v>
      </c>
    </row>
    <row r="83" spans="1:59" s="84" customFormat="1" ht="21.75" customHeight="1">
      <c r="A83" s="88" t="s">
        <v>86</v>
      </c>
      <c r="B83" s="89">
        <f>'법정동(2014.6월말)'!B85-'법정동(2013년말)'!B87</f>
        <v>0</v>
      </c>
      <c r="C83" s="89">
        <f>'법정동(2014.6월말)'!C85-'법정동(2013년말)'!C87</f>
        <v>5</v>
      </c>
      <c r="D83" s="89">
        <f>'법정동(2014.6월말)'!D85-'법정동(2013년말)'!D87</f>
        <v>2052</v>
      </c>
      <c r="E83" s="89">
        <f>'법정동(2014.6월말)'!E85-'법정동(2013년말)'!E87</f>
        <v>1</v>
      </c>
      <c r="F83" s="89">
        <f>'법정동(2014.6월말)'!F85-'법정동(2013년말)'!F87</f>
        <v>-5524</v>
      </c>
      <c r="G83" s="89">
        <f>'법정동(2014.6월말)'!G85-'법정동(2013년말)'!G87</f>
        <v>-2</v>
      </c>
      <c r="H83" s="89">
        <f>'법정동(2014.6월말)'!H85-'법정동(2013년말)'!H87</f>
        <v>0</v>
      </c>
      <c r="I83" s="89">
        <f>'법정동(2014.6월말)'!I85-'법정동(2013년말)'!I87</f>
        <v>0</v>
      </c>
      <c r="J83" s="89">
        <f>'법정동(2014.6월말)'!J85-'법정동(2013년말)'!J87</f>
        <v>0</v>
      </c>
      <c r="K83" s="89">
        <f>'법정동(2014.6월말)'!K85-'법정동(2013년말)'!K87</f>
        <v>0</v>
      </c>
      <c r="L83" s="89">
        <f>'법정동(2014.6월말)'!L85-'법정동(2013년말)'!L87</f>
        <v>0</v>
      </c>
      <c r="M83" s="89">
        <f>'법정동(2014.6월말)'!M85-'법정동(2013년말)'!M87</f>
        <v>1</v>
      </c>
      <c r="N83" s="89">
        <f>'법정동(2014.6월말)'!N85-'법정동(2013년말)'!N87</f>
        <v>0</v>
      </c>
      <c r="O83" s="89">
        <f>'법정동(2014.6월말)'!O85-'법정동(2013년말)'!O87</f>
        <v>0</v>
      </c>
      <c r="P83" s="89">
        <f>'법정동(2014.6월말)'!P85-'법정동(2013년말)'!P87</f>
        <v>0</v>
      </c>
      <c r="Q83" s="89">
        <f>'법정동(2014.6월말)'!Q85-'법정동(2013년말)'!Q87</f>
        <v>0</v>
      </c>
      <c r="R83" s="89">
        <f>'법정동(2014.6월말)'!R85-'법정동(2013년말)'!R87</f>
        <v>600</v>
      </c>
      <c r="S83" s="89">
        <f>'법정동(2014.6월말)'!S85-'법정동(2013년말)'!S87</f>
        <v>2</v>
      </c>
      <c r="T83" s="89">
        <f>'법정동(2014.6월말)'!T85-'법정동(2013년말)'!T87</f>
        <v>0</v>
      </c>
      <c r="U83" s="89">
        <f>'법정동(2014.6월말)'!U85-'법정동(2013년말)'!U87</f>
        <v>0</v>
      </c>
      <c r="V83" s="89">
        <f>'법정동(2014.6월말)'!V85-'법정동(2013년말)'!V87</f>
        <v>0</v>
      </c>
      <c r="W83" s="89">
        <f>'법정동(2014.6월말)'!W85-'법정동(2013년말)'!W87</f>
        <v>0</v>
      </c>
      <c r="X83" s="89">
        <f>'법정동(2014.6월말)'!X85-'법정동(2013년말)'!X87</f>
        <v>0</v>
      </c>
      <c r="Y83" s="89">
        <f>'법정동(2014.6월말)'!Y85-'법정동(2013년말)'!Y87</f>
        <v>0</v>
      </c>
      <c r="Z83" s="89">
        <f>'법정동(2014.6월말)'!Z85-'법정동(2013년말)'!Z87</f>
        <v>0</v>
      </c>
      <c r="AA83" s="89">
        <f>'법정동(2014.6월말)'!AA85-'법정동(2013년말)'!AA87</f>
        <v>0</v>
      </c>
      <c r="AB83" s="89">
        <f>'법정동(2014.6월말)'!AB85-'법정동(2013년말)'!AB87</f>
        <v>1487</v>
      </c>
      <c r="AC83" s="89">
        <f>'법정동(2014.6월말)'!AC85-'법정동(2013년말)'!AC87</f>
        <v>1</v>
      </c>
      <c r="AD83" s="89">
        <f>'법정동(2014.6월말)'!AD85-'법정동(2013년말)'!AD87</f>
        <v>59</v>
      </c>
      <c r="AE83" s="89">
        <f>'법정동(2014.6월말)'!AE85-'법정동(2013년말)'!AE87</f>
        <v>1</v>
      </c>
      <c r="AF83" s="89">
        <f>'법정동(2014.6월말)'!AF85-'법정동(2013년말)'!AF87</f>
        <v>0</v>
      </c>
      <c r="AG83" s="89">
        <f>'법정동(2014.6월말)'!AG85-'법정동(2013년말)'!AG87</f>
        <v>0</v>
      </c>
      <c r="AH83" s="89">
        <f>'법정동(2014.6월말)'!AH85-'법정동(2013년말)'!AH87</f>
        <v>0</v>
      </c>
      <c r="AI83" s="89">
        <f>'법정동(2014.6월말)'!AI85-'법정동(2013년말)'!AI87</f>
        <v>0</v>
      </c>
      <c r="AJ83" s="89">
        <f>'법정동(2014.6월말)'!AJ85-'법정동(2013년말)'!AJ87</f>
        <v>0</v>
      </c>
      <c r="AK83" s="89">
        <f>'법정동(2014.6월말)'!AK85-'법정동(2013년말)'!AK87</f>
        <v>0</v>
      </c>
      <c r="AL83" s="89">
        <f>'법정동(2014.6월말)'!AL85-'법정동(2013년말)'!AL87</f>
        <v>0</v>
      </c>
      <c r="AM83" s="89">
        <f>'법정동(2014.6월말)'!AM85-'법정동(2013년말)'!AM87</f>
        <v>0</v>
      </c>
      <c r="AN83" s="89">
        <f>'법정동(2014.6월말)'!AN85-'법정동(2013년말)'!AN87</f>
        <v>0</v>
      </c>
      <c r="AO83" s="89">
        <f>'법정동(2014.6월말)'!AO85-'법정동(2013년말)'!AO87</f>
        <v>0</v>
      </c>
      <c r="AP83" s="89">
        <f>'법정동(2014.6월말)'!AP85-'법정동(2013년말)'!AP87</f>
        <v>0</v>
      </c>
      <c r="AQ83" s="89">
        <f>'법정동(2014.6월말)'!AQ85-'법정동(2013년말)'!AQ87</f>
        <v>0</v>
      </c>
      <c r="AR83" s="89">
        <f>'법정동(2014.6월말)'!AR85-'법정동(2013년말)'!AR87</f>
        <v>0</v>
      </c>
      <c r="AS83" s="89">
        <f>'법정동(2014.6월말)'!AS85-'법정동(2013년말)'!AS87</f>
        <v>0</v>
      </c>
      <c r="AT83" s="89">
        <f>'법정동(2014.6월말)'!AT85-'법정동(2013년말)'!AT87</f>
        <v>0</v>
      </c>
      <c r="AU83" s="89">
        <f>'법정동(2014.6월말)'!AU85-'법정동(2013년말)'!AU87</f>
        <v>0</v>
      </c>
      <c r="AV83" s="89">
        <f>'법정동(2014.6월말)'!AV85-'법정동(2013년말)'!AV87</f>
        <v>0</v>
      </c>
      <c r="AW83" s="89">
        <f>'법정동(2014.6월말)'!AW85-'법정동(2013년말)'!AW87</f>
        <v>0</v>
      </c>
      <c r="AX83" s="89">
        <f>'법정동(2014.6월말)'!AX85-'법정동(2013년말)'!AX87</f>
        <v>0</v>
      </c>
      <c r="AY83" s="89">
        <f>'법정동(2014.6월말)'!AY85-'법정동(2013년말)'!AY87</f>
        <v>0</v>
      </c>
      <c r="AZ83" s="89">
        <f>'법정동(2014.6월말)'!AZ85-'법정동(2013년말)'!AZ87</f>
        <v>0</v>
      </c>
      <c r="BA83" s="89">
        <f>'법정동(2014.6월말)'!BA85-'법정동(2013년말)'!BA87</f>
        <v>0</v>
      </c>
      <c r="BB83" s="89">
        <f>'법정동(2014.6월말)'!BB85-'법정동(2013년말)'!BB87</f>
        <v>0</v>
      </c>
      <c r="BC83" s="89">
        <f>'법정동(2014.6월말)'!BC85-'법정동(2013년말)'!BC87</f>
        <v>0</v>
      </c>
      <c r="BD83" s="89">
        <f>'법정동(2014.6월말)'!BD85-'법정동(2013년말)'!BD87</f>
        <v>0</v>
      </c>
      <c r="BE83" s="89">
        <f>'법정동(2014.6월말)'!BE85-'법정동(2013년말)'!BE87</f>
        <v>0</v>
      </c>
      <c r="BF83" s="89">
        <f>'법정동(2014.6월말)'!BF85-'법정동(2013년말)'!BF87</f>
        <v>1326</v>
      </c>
      <c r="BG83" s="89">
        <f>'법정동(2014.6월말)'!BG85-'법정동(2013년말)'!BG87</f>
        <v>1</v>
      </c>
    </row>
    <row r="84" spans="1:59" s="84" customFormat="1" ht="21.75" customHeight="1">
      <c r="A84" s="88" t="s">
        <v>87</v>
      </c>
      <c r="B84" s="89">
        <f>'법정동(2014.6월말)'!B86-'법정동(2013년말)'!B88</f>
        <v>0</v>
      </c>
      <c r="C84" s="89">
        <f>'법정동(2014.6월말)'!C86-'법정동(2013년말)'!C88</f>
        <v>1</v>
      </c>
      <c r="D84" s="89">
        <f>'법정동(2014.6월말)'!D86-'법정동(2013년말)'!D88</f>
        <v>-246</v>
      </c>
      <c r="E84" s="89">
        <f>'법정동(2014.6월말)'!E86-'법정동(2013년말)'!E88</f>
        <v>-1</v>
      </c>
      <c r="F84" s="89">
        <f>'법정동(2014.6월말)'!F86-'법정동(2013년말)'!F88</f>
        <v>0</v>
      </c>
      <c r="G84" s="89">
        <f>'법정동(2014.6월말)'!G86-'법정동(2013년말)'!G88</f>
        <v>0</v>
      </c>
      <c r="H84" s="89">
        <f>'법정동(2014.6월말)'!H86-'법정동(2013년말)'!H88</f>
        <v>0</v>
      </c>
      <c r="I84" s="89">
        <f>'법정동(2014.6월말)'!I86-'법정동(2013년말)'!I88</f>
        <v>0</v>
      </c>
      <c r="J84" s="89">
        <f>'법정동(2014.6월말)'!J86-'법정동(2013년말)'!J88</f>
        <v>0</v>
      </c>
      <c r="K84" s="89">
        <f>'법정동(2014.6월말)'!K86-'법정동(2013년말)'!K88</f>
        <v>0</v>
      </c>
      <c r="L84" s="89">
        <f>'법정동(2014.6월말)'!L86-'법정동(2013년말)'!L88</f>
        <v>0</v>
      </c>
      <c r="M84" s="89">
        <f>'법정동(2014.6월말)'!M86-'법정동(2013년말)'!M88</f>
        <v>1</v>
      </c>
      <c r="N84" s="89">
        <f>'법정동(2014.6월말)'!N86-'법정동(2013년말)'!N88</f>
        <v>0</v>
      </c>
      <c r="O84" s="89">
        <f>'법정동(2014.6월말)'!O86-'법정동(2013년말)'!O88</f>
        <v>0</v>
      </c>
      <c r="P84" s="89">
        <f>'법정동(2014.6월말)'!P86-'법정동(2013년말)'!P88</f>
        <v>0</v>
      </c>
      <c r="Q84" s="89">
        <f>'법정동(2014.6월말)'!Q86-'법정동(2013년말)'!Q88</f>
        <v>0</v>
      </c>
      <c r="R84" s="89">
        <f>'법정동(2014.6월말)'!R86-'법정동(2013년말)'!R88</f>
        <v>246</v>
      </c>
      <c r="S84" s="89">
        <f>'법정동(2014.6월말)'!S86-'법정동(2013년말)'!S88</f>
        <v>1</v>
      </c>
      <c r="T84" s="89">
        <f>'법정동(2014.6월말)'!T86-'법정동(2013년말)'!T88</f>
        <v>0</v>
      </c>
      <c r="U84" s="89">
        <f>'법정동(2014.6월말)'!U86-'법정동(2013년말)'!U88</f>
        <v>0</v>
      </c>
      <c r="V84" s="89">
        <f>'법정동(2014.6월말)'!V86-'법정동(2013년말)'!V88</f>
        <v>0</v>
      </c>
      <c r="W84" s="89">
        <f>'법정동(2014.6월말)'!W86-'법정동(2013년말)'!W88</f>
        <v>0</v>
      </c>
      <c r="X84" s="89">
        <f>'법정동(2014.6월말)'!X86-'법정동(2013년말)'!X88</f>
        <v>0</v>
      </c>
      <c r="Y84" s="89">
        <f>'법정동(2014.6월말)'!Y86-'법정동(2013년말)'!Y88</f>
        <v>0</v>
      </c>
      <c r="Z84" s="89">
        <f>'법정동(2014.6월말)'!Z86-'법정동(2013년말)'!Z88</f>
        <v>0</v>
      </c>
      <c r="AA84" s="89">
        <f>'법정동(2014.6월말)'!AA86-'법정동(2013년말)'!AA88</f>
        <v>0</v>
      </c>
      <c r="AB84" s="89">
        <f>'법정동(2014.6월말)'!AB86-'법정동(2013년말)'!AB88</f>
        <v>0</v>
      </c>
      <c r="AC84" s="89">
        <f>'법정동(2014.6월말)'!AC86-'법정동(2013년말)'!AC88</f>
        <v>0</v>
      </c>
      <c r="AD84" s="89">
        <f>'법정동(2014.6월말)'!AD86-'법정동(2013년말)'!AD88</f>
        <v>0</v>
      </c>
      <c r="AE84" s="89">
        <f>'법정동(2014.6월말)'!AE86-'법정동(2013년말)'!AE88</f>
        <v>0</v>
      </c>
      <c r="AF84" s="89">
        <f>'법정동(2014.6월말)'!AF86-'법정동(2013년말)'!AF88</f>
        <v>0</v>
      </c>
      <c r="AG84" s="89">
        <f>'법정동(2014.6월말)'!AG86-'법정동(2013년말)'!AG88</f>
        <v>0</v>
      </c>
      <c r="AH84" s="89">
        <f>'법정동(2014.6월말)'!AH86-'법정동(2013년말)'!AH88</f>
        <v>0</v>
      </c>
      <c r="AI84" s="89">
        <f>'법정동(2014.6월말)'!AI86-'법정동(2013년말)'!AI88</f>
        <v>0</v>
      </c>
      <c r="AJ84" s="89">
        <f>'법정동(2014.6월말)'!AJ86-'법정동(2013년말)'!AJ88</f>
        <v>0</v>
      </c>
      <c r="AK84" s="89">
        <f>'법정동(2014.6월말)'!AK86-'법정동(2013년말)'!AK88</f>
        <v>0</v>
      </c>
      <c r="AL84" s="89">
        <f>'법정동(2014.6월말)'!AL86-'법정동(2013년말)'!AL88</f>
        <v>0</v>
      </c>
      <c r="AM84" s="89">
        <f>'법정동(2014.6월말)'!AM86-'법정동(2013년말)'!AM88</f>
        <v>0</v>
      </c>
      <c r="AN84" s="89">
        <f>'법정동(2014.6월말)'!AN86-'법정동(2013년말)'!AN88</f>
        <v>0</v>
      </c>
      <c r="AO84" s="89">
        <f>'법정동(2014.6월말)'!AO86-'법정동(2013년말)'!AO88</f>
        <v>0</v>
      </c>
      <c r="AP84" s="89">
        <f>'법정동(2014.6월말)'!AP86-'법정동(2013년말)'!AP88</f>
        <v>0</v>
      </c>
      <c r="AQ84" s="89">
        <f>'법정동(2014.6월말)'!AQ86-'법정동(2013년말)'!AQ88</f>
        <v>0</v>
      </c>
      <c r="AR84" s="89">
        <f>'법정동(2014.6월말)'!AR86-'법정동(2013년말)'!AR88</f>
        <v>0</v>
      </c>
      <c r="AS84" s="89">
        <f>'법정동(2014.6월말)'!AS86-'법정동(2013년말)'!AS88</f>
        <v>0</v>
      </c>
      <c r="AT84" s="89">
        <f>'법정동(2014.6월말)'!AT86-'법정동(2013년말)'!AT88</f>
        <v>0</v>
      </c>
      <c r="AU84" s="89">
        <f>'법정동(2014.6월말)'!AU86-'법정동(2013년말)'!AU88</f>
        <v>0</v>
      </c>
      <c r="AV84" s="89">
        <f>'법정동(2014.6월말)'!AV86-'법정동(2013년말)'!AV88</f>
        <v>0</v>
      </c>
      <c r="AW84" s="89">
        <f>'법정동(2014.6월말)'!AW86-'법정동(2013년말)'!AW88</f>
        <v>0</v>
      </c>
      <c r="AX84" s="89">
        <f>'법정동(2014.6월말)'!AX86-'법정동(2013년말)'!AX88</f>
        <v>0</v>
      </c>
      <c r="AY84" s="89">
        <f>'법정동(2014.6월말)'!AY86-'법정동(2013년말)'!AY88</f>
        <v>0</v>
      </c>
      <c r="AZ84" s="89">
        <f>'법정동(2014.6월말)'!AZ86-'법정동(2013년말)'!AZ88</f>
        <v>0</v>
      </c>
      <c r="BA84" s="89">
        <f>'법정동(2014.6월말)'!BA86-'법정동(2013년말)'!BA88</f>
        <v>0</v>
      </c>
      <c r="BB84" s="89">
        <f>'법정동(2014.6월말)'!BB86-'법정동(2013년말)'!BB88</f>
        <v>0</v>
      </c>
      <c r="BC84" s="89">
        <f>'법정동(2014.6월말)'!BC86-'법정동(2013년말)'!BC88</f>
        <v>0</v>
      </c>
      <c r="BD84" s="89">
        <f>'법정동(2014.6월말)'!BD86-'법정동(2013년말)'!BD88</f>
        <v>0</v>
      </c>
      <c r="BE84" s="89">
        <f>'법정동(2014.6월말)'!BE86-'법정동(2013년말)'!BE88</f>
        <v>0</v>
      </c>
      <c r="BF84" s="89">
        <f>'법정동(2014.6월말)'!BF86-'법정동(2013년말)'!BF88</f>
        <v>0</v>
      </c>
      <c r="BG84" s="89">
        <f>'법정동(2014.6월말)'!BG86-'법정동(2013년말)'!BG88</f>
        <v>0</v>
      </c>
    </row>
    <row r="85" spans="1:59" s="84" customFormat="1" ht="21.75" customHeight="1">
      <c r="A85" s="88" t="s">
        <v>88</v>
      </c>
      <c r="B85" s="89">
        <f>'법정동(2014.6월말)'!B87-'법정동(2013년말)'!B89</f>
        <v>0</v>
      </c>
      <c r="C85" s="89">
        <f>'법정동(2014.6월말)'!C87-'법정동(2013년말)'!C89</f>
        <v>10</v>
      </c>
      <c r="D85" s="89">
        <f>'법정동(2014.6월말)'!D87-'법정동(2013년말)'!D89</f>
        <v>1207</v>
      </c>
      <c r="E85" s="89">
        <f>'법정동(2014.6월말)'!E87-'법정동(2013년말)'!E89</f>
        <v>7</v>
      </c>
      <c r="F85" s="89">
        <f>'법정동(2014.6월말)'!F87-'법정동(2013년말)'!F89</f>
        <v>-1207</v>
      </c>
      <c r="G85" s="89">
        <f>'법정동(2014.6월말)'!G87-'법정동(2013년말)'!G89</f>
        <v>-1</v>
      </c>
      <c r="H85" s="89">
        <f>'법정동(2014.6월말)'!H87-'법정동(2013년말)'!H89</f>
        <v>0</v>
      </c>
      <c r="I85" s="89">
        <f>'법정동(2014.6월말)'!I87-'법정동(2013년말)'!I89</f>
        <v>0</v>
      </c>
      <c r="J85" s="89">
        <f>'법정동(2014.6월말)'!J87-'법정동(2013년말)'!J89</f>
        <v>0</v>
      </c>
      <c r="K85" s="89">
        <f>'법정동(2014.6월말)'!K87-'법정동(2013년말)'!K89</f>
        <v>0</v>
      </c>
      <c r="L85" s="89">
        <f>'법정동(2014.6월말)'!L87-'법정동(2013년말)'!L89</f>
        <v>0</v>
      </c>
      <c r="M85" s="89">
        <f>'법정동(2014.6월말)'!M87-'법정동(2013년말)'!M89</f>
        <v>1</v>
      </c>
      <c r="N85" s="89">
        <f>'법정동(2014.6월말)'!N87-'법정동(2013년말)'!N89</f>
        <v>0</v>
      </c>
      <c r="O85" s="89">
        <f>'법정동(2014.6월말)'!O87-'법정동(2013년말)'!O89</f>
        <v>0</v>
      </c>
      <c r="P85" s="89">
        <f>'법정동(2014.6월말)'!P87-'법정동(2013년말)'!P89</f>
        <v>0</v>
      </c>
      <c r="Q85" s="89">
        <f>'법정동(2014.6월말)'!Q87-'법정동(2013년말)'!Q89</f>
        <v>0</v>
      </c>
      <c r="R85" s="89">
        <f>'법정동(2014.6월말)'!R87-'법정동(2013년말)'!R89</f>
        <v>50</v>
      </c>
      <c r="S85" s="89">
        <f>'법정동(2014.6월말)'!S87-'법정동(2013년말)'!S89</f>
        <v>2</v>
      </c>
      <c r="T85" s="89">
        <f>'법정동(2014.6월말)'!T87-'법정동(2013년말)'!T89</f>
        <v>0</v>
      </c>
      <c r="U85" s="89">
        <f>'법정동(2014.6월말)'!U87-'법정동(2013년말)'!U89</f>
        <v>0</v>
      </c>
      <c r="V85" s="89">
        <f>'법정동(2014.6월말)'!V87-'법정동(2013년말)'!V89</f>
        <v>0</v>
      </c>
      <c r="W85" s="89">
        <f>'법정동(2014.6월말)'!W87-'법정동(2013년말)'!W89</f>
        <v>0</v>
      </c>
      <c r="X85" s="89">
        <f>'법정동(2014.6월말)'!X87-'법정동(2013년말)'!X89</f>
        <v>0</v>
      </c>
      <c r="Y85" s="89">
        <f>'법정동(2014.6월말)'!Y87-'법정동(2013년말)'!Y89</f>
        <v>0</v>
      </c>
      <c r="Z85" s="89">
        <f>'법정동(2014.6월말)'!Z87-'법정동(2013년말)'!Z89</f>
        <v>0</v>
      </c>
      <c r="AA85" s="89">
        <f>'법정동(2014.6월말)'!AA87-'법정동(2013년말)'!AA89</f>
        <v>0</v>
      </c>
      <c r="AB85" s="89">
        <f>'법정동(2014.6월말)'!AB87-'법정동(2013년말)'!AB89</f>
        <v>0</v>
      </c>
      <c r="AC85" s="89">
        <f>'법정동(2014.6월말)'!AC87-'법정동(2013년말)'!AC89</f>
        <v>0</v>
      </c>
      <c r="AD85" s="89">
        <f>'법정동(2014.6월말)'!AD87-'법정동(2013년말)'!AD89</f>
        <v>0</v>
      </c>
      <c r="AE85" s="89">
        <f>'법정동(2014.6월말)'!AE87-'법정동(2013년말)'!AE89</f>
        <v>0</v>
      </c>
      <c r="AF85" s="89">
        <f>'법정동(2014.6월말)'!AF87-'법정동(2013년말)'!AF89</f>
        <v>0</v>
      </c>
      <c r="AG85" s="89">
        <f>'법정동(2014.6월말)'!AG87-'법정동(2013년말)'!AG89</f>
        <v>0</v>
      </c>
      <c r="AH85" s="89">
        <f>'법정동(2014.6월말)'!AH87-'법정동(2013년말)'!AH89</f>
        <v>0</v>
      </c>
      <c r="AI85" s="89">
        <f>'법정동(2014.6월말)'!AI87-'법정동(2013년말)'!AI89</f>
        <v>0</v>
      </c>
      <c r="AJ85" s="89">
        <f>'법정동(2014.6월말)'!AJ87-'법정동(2013년말)'!AJ89</f>
        <v>0</v>
      </c>
      <c r="AK85" s="89">
        <f>'법정동(2014.6월말)'!AK87-'법정동(2013년말)'!AK89</f>
        <v>0</v>
      </c>
      <c r="AL85" s="89">
        <f>'법정동(2014.6월말)'!AL87-'법정동(2013년말)'!AL89</f>
        <v>-50</v>
      </c>
      <c r="AM85" s="89">
        <f>'법정동(2014.6월말)'!AM87-'법정동(2013년말)'!AM89</f>
        <v>1</v>
      </c>
      <c r="AN85" s="89">
        <f>'법정동(2014.6월말)'!AN87-'법정동(2013년말)'!AN89</f>
        <v>0</v>
      </c>
      <c r="AO85" s="89">
        <f>'법정동(2014.6월말)'!AO87-'법정동(2013년말)'!AO89</f>
        <v>0</v>
      </c>
      <c r="AP85" s="89">
        <f>'법정동(2014.6월말)'!AP87-'법정동(2013년말)'!AP89</f>
        <v>0</v>
      </c>
      <c r="AQ85" s="89">
        <f>'법정동(2014.6월말)'!AQ87-'법정동(2013년말)'!AQ89</f>
        <v>0</v>
      </c>
      <c r="AR85" s="89">
        <f>'법정동(2014.6월말)'!AR87-'법정동(2013년말)'!AR89</f>
        <v>0</v>
      </c>
      <c r="AS85" s="89">
        <f>'법정동(2014.6월말)'!AS87-'법정동(2013년말)'!AS89</f>
        <v>0</v>
      </c>
      <c r="AT85" s="89">
        <f>'법정동(2014.6월말)'!AT87-'법정동(2013년말)'!AT89</f>
        <v>0</v>
      </c>
      <c r="AU85" s="89">
        <f>'법정동(2014.6월말)'!AU87-'법정동(2013년말)'!AU89</f>
        <v>0</v>
      </c>
      <c r="AV85" s="89">
        <f>'법정동(2014.6월말)'!AV87-'법정동(2013년말)'!AV89</f>
        <v>0</v>
      </c>
      <c r="AW85" s="89">
        <f>'법정동(2014.6월말)'!AW87-'법정동(2013년말)'!AW89</f>
        <v>0</v>
      </c>
      <c r="AX85" s="89">
        <f>'법정동(2014.6월말)'!AX87-'법정동(2013년말)'!AX89</f>
        <v>0</v>
      </c>
      <c r="AY85" s="89">
        <f>'법정동(2014.6월말)'!AY87-'법정동(2013년말)'!AY89</f>
        <v>0</v>
      </c>
      <c r="AZ85" s="89">
        <f>'법정동(2014.6월말)'!AZ87-'법정동(2013년말)'!AZ89</f>
        <v>0</v>
      </c>
      <c r="BA85" s="89">
        <f>'법정동(2014.6월말)'!BA87-'법정동(2013년말)'!BA89</f>
        <v>0</v>
      </c>
      <c r="BB85" s="89">
        <f>'법정동(2014.6월말)'!BB87-'법정동(2013년말)'!BB89</f>
        <v>0</v>
      </c>
      <c r="BC85" s="89">
        <f>'법정동(2014.6월말)'!BC87-'법정동(2013년말)'!BC89</f>
        <v>0</v>
      </c>
      <c r="BD85" s="89">
        <f>'법정동(2014.6월말)'!BD87-'법정동(2013년말)'!BD89</f>
        <v>0</v>
      </c>
      <c r="BE85" s="89">
        <f>'법정동(2014.6월말)'!BE87-'법정동(2013년말)'!BE89</f>
        <v>0</v>
      </c>
      <c r="BF85" s="89">
        <f>'법정동(2014.6월말)'!BF87-'법정동(2013년말)'!BF89</f>
        <v>0</v>
      </c>
      <c r="BG85" s="89">
        <f>'법정동(2014.6월말)'!BG87-'법정동(2013년말)'!BG89</f>
        <v>0</v>
      </c>
    </row>
    <row r="86" spans="1:59" s="84" customFormat="1" ht="21.75" customHeight="1">
      <c r="A86" s="88" t="s">
        <v>89</v>
      </c>
      <c r="B86" s="89">
        <f>'법정동(2014.6월말)'!B88-'법정동(2013년말)'!B90</f>
        <v>-219</v>
      </c>
      <c r="C86" s="89">
        <f>'법정동(2014.6월말)'!C88-'법정동(2013년말)'!C90</f>
        <v>-5</v>
      </c>
      <c r="D86" s="89">
        <f>'법정동(2014.6월말)'!D88-'법정동(2013년말)'!D90</f>
        <v>-360</v>
      </c>
      <c r="E86" s="89">
        <f>'법정동(2014.6월말)'!E88-'법정동(2013년말)'!E90</f>
        <v>-4</v>
      </c>
      <c r="F86" s="89">
        <f>'법정동(2014.6월말)'!F88-'법정동(2013년말)'!F90</f>
        <v>0</v>
      </c>
      <c r="G86" s="89">
        <f>'법정동(2014.6월말)'!G88-'법정동(2013년말)'!G90</f>
        <v>0</v>
      </c>
      <c r="H86" s="89">
        <f>'법정동(2014.6월말)'!H88-'법정동(2013년말)'!H90</f>
        <v>0</v>
      </c>
      <c r="I86" s="89">
        <f>'법정동(2014.6월말)'!I88-'법정동(2013년말)'!I90</f>
        <v>-1</v>
      </c>
      <c r="J86" s="89">
        <f>'법정동(2014.6월말)'!J88-'법정동(2013년말)'!J90</f>
        <v>0</v>
      </c>
      <c r="K86" s="89">
        <f>'법정동(2014.6월말)'!K88-'법정동(2013년말)'!K90</f>
        <v>0</v>
      </c>
      <c r="L86" s="89">
        <f>'법정동(2014.6월말)'!L88-'법정동(2013년말)'!L90</f>
        <v>-219</v>
      </c>
      <c r="M86" s="89">
        <f>'법정동(2014.6월말)'!M88-'법정동(2013년말)'!M90</f>
        <v>-2</v>
      </c>
      <c r="N86" s="89">
        <f>'법정동(2014.6월말)'!N88-'법정동(2013년말)'!N90</f>
        <v>0</v>
      </c>
      <c r="O86" s="89">
        <f>'법정동(2014.6월말)'!O88-'법정동(2013년말)'!O90</f>
        <v>0</v>
      </c>
      <c r="P86" s="89">
        <f>'법정동(2014.6월말)'!P88-'법정동(2013년말)'!P90</f>
        <v>0</v>
      </c>
      <c r="Q86" s="89">
        <f>'법정동(2014.6월말)'!Q88-'법정동(2013년말)'!Q90</f>
        <v>0</v>
      </c>
      <c r="R86" s="89">
        <f>'법정동(2014.6월말)'!R88-'법정동(2013년말)'!R90</f>
        <v>360</v>
      </c>
      <c r="S86" s="89">
        <f>'법정동(2014.6월말)'!S88-'법정동(2013년말)'!S90</f>
        <v>2</v>
      </c>
      <c r="T86" s="89">
        <f>'법정동(2014.6월말)'!T88-'법정동(2013년말)'!T90</f>
        <v>0</v>
      </c>
      <c r="U86" s="89">
        <f>'법정동(2014.6월말)'!U88-'법정동(2013년말)'!U90</f>
        <v>0</v>
      </c>
      <c r="V86" s="89">
        <f>'법정동(2014.6월말)'!V88-'법정동(2013년말)'!V90</f>
        <v>0</v>
      </c>
      <c r="W86" s="89">
        <f>'법정동(2014.6월말)'!W88-'법정동(2013년말)'!W90</f>
        <v>0</v>
      </c>
      <c r="X86" s="89">
        <f>'법정동(2014.6월말)'!X88-'법정동(2013년말)'!X90</f>
        <v>0</v>
      </c>
      <c r="Y86" s="89">
        <f>'법정동(2014.6월말)'!Y88-'법정동(2013년말)'!Y90</f>
        <v>0</v>
      </c>
      <c r="Z86" s="89">
        <f>'법정동(2014.6월말)'!Z88-'법정동(2013년말)'!Z90</f>
        <v>0</v>
      </c>
      <c r="AA86" s="89">
        <f>'법정동(2014.6월말)'!AA88-'법정동(2013년말)'!AA90</f>
        <v>0</v>
      </c>
      <c r="AB86" s="89">
        <f>'법정동(2014.6월말)'!AB88-'법정동(2013년말)'!AB90</f>
        <v>0</v>
      </c>
      <c r="AC86" s="89">
        <f>'법정동(2014.6월말)'!AC88-'법정동(2013년말)'!AC90</f>
        <v>0</v>
      </c>
      <c r="AD86" s="89">
        <f>'법정동(2014.6월말)'!AD88-'법정동(2013년말)'!AD90</f>
        <v>0</v>
      </c>
      <c r="AE86" s="89">
        <f>'법정동(2014.6월말)'!AE88-'법정동(2013년말)'!AE90</f>
        <v>0</v>
      </c>
      <c r="AF86" s="89">
        <f>'법정동(2014.6월말)'!AF88-'법정동(2013년말)'!AF90</f>
        <v>0</v>
      </c>
      <c r="AG86" s="89">
        <f>'법정동(2014.6월말)'!AG88-'법정동(2013년말)'!AG90</f>
        <v>0</v>
      </c>
      <c r="AH86" s="89">
        <f>'법정동(2014.6월말)'!AH88-'법정동(2013년말)'!AH90</f>
        <v>0</v>
      </c>
      <c r="AI86" s="89">
        <f>'법정동(2014.6월말)'!AI88-'법정동(2013년말)'!AI90</f>
        <v>0</v>
      </c>
      <c r="AJ86" s="89">
        <f>'법정동(2014.6월말)'!AJ88-'법정동(2013년말)'!AJ90</f>
        <v>0</v>
      </c>
      <c r="AK86" s="89">
        <f>'법정동(2014.6월말)'!AK88-'법정동(2013년말)'!AK90</f>
        <v>0</v>
      </c>
      <c r="AL86" s="89">
        <f>'법정동(2014.6월말)'!AL88-'법정동(2013년말)'!AL90</f>
        <v>0</v>
      </c>
      <c r="AM86" s="89">
        <f>'법정동(2014.6월말)'!AM88-'법정동(2013년말)'!AM90</f>
        <v>0</v>
      </c>
      <c r="AN86" s="89">
        <f>'법정동(2014.6월말)'!AN88-'법정동(2013년말)'!AN90</f>
        <v>0</v>
      </c>
      <c r="AO86" s="89">
        <f>'법정동(2014.6월말)'!AO88-'법정동(2013년말)'!AO90</f>
        <v>0</v>
      </c>
      <c r="AP86" s="89">
        <f>'법정동(2014.6월말)'!AP88-'법정동(2013년말)'!AP90</f>
        <v>0</v>
      </c>
      <c r="AQ86" s="89">
        <f>'법정동(2014.6월말)'!AQ88-'법정동(2013년말)'!AQ90</f>
        <v>0</v>
      </c>
      <c r="AR86" s="89">
        <f>'법정동(2014.6월말)'!AR88-'법정동(2013년말)'!AR90</f>
        <v>0</v>
      </c>
      <c r="AS86" s="89">
        <f>'법정동(2014.6월말)'!AS88-'법정동(2013년말)'!AS90</f>
        <v>0</v>
      </c>
      <c r="AT86" s="89">
        <f>'법정동(2014.6월말)'!AT88-'법정동(2013년말)'!AT90</f>
        <v>0</v>
      </c>
      <c r="AU86" s="89">
        <f>'법정동(2014.6월말)'!AU88-'법정동(2013년말)'!AU90</f>
        <v>0</v>
      </c>
      <c r="AV86" s="89">
        <f>'법정동(2014.6월말)'!AV88-'법정동(2013년말)'!AV90</f>
        <v>0</v>
      </c>
      <c r="AW86" s="89">
        <f>'법정동(2014.6월말)'!AW88-'법정동(2013년말)'!AW90</f>
        <v>0</v>
      </c>
      <c r="AX86" s="89">
        <f>'법정동(2014.6월말)'!AX88-'법정동(2013년말)'!AX90</f>
        <v>0</v>
      </c>
      <c r="AY86" s="89">
        <f>'법정동(2014.6월말)'!AY88-'법정동(2013년말)'!AY90</f>
        <v>0</v>
      </c>
      <c r="AZ86" s="89">
        <f>'법정동(2014.6월말)'!AZ88-'법정동(2013년말)'!AZ90</f>
        <v>0</v>
      </c>
      <c r="BA86" s="89">
        <f>'법정동(2014.6월말)'!BA88-'법정동(2013년말)'!BA90</f>
        <v>0</v>
      </c>
      <c r="BB86" s="89">
        <f>'법정동(2014.6월말)'!BB88-'법정동(2013년말)'!BB90</f>
        <v>0</v>
      </c>
      <c r="BC86" s="89">
        <f>'법정동(2014.6월말)'!BC88-'법정동(2013년말)'!BC90</f>
        <v>0</v>
      </c>
      <c r="BD86" s="89">
        <f>'법정동(2014.6월말)'!BD88-'법정동(2013년말)'!BD90</f>
        <v>0</v>
      </c>
      <c r="BE86" s="89">
        <f>'법정동(2014.6월말)'!BE88-'법정동(2013년말)'!BE90</f>
        <v>0</v>
      </c>
      <c r="BF86" s="89">
        <f>'법정동(2014.6월말)'!BF88-'법정동(2013년말)'!BF90</f>
        <v>0</v>
      </c>
      <c r="BG86" s="89">
        <f>'법정동(2014.6월말)'!BG88-'법정동(2013년말)'!BG90</f>
        <v>0</v>
      </c>
    </row>
    <row r="87" spans="1:59" s="84" customFormat="1" ht="21.75" customHeight="1">
      <c r="A87" s="88" t="s">
        <v>90</v>
      </c>
      <c r="B87" s="89">
        <f>'법정동(2014.6월말)'!B89-'법정동(2013년말)'!B91</f>
        <v>0</v>
      </c>
      <c r="C87" s="89">
        <f>'법정동(2014.6월말)'!C89-'법정동(2013년말)'!C91</f>
        <v>4</v>
      </c>
      <c r="D87" s="89">
        <f>'법정동(2014.6월말)'!D89-'법정동(2013년말)'!D91</f>
        <v>787</v>
      </c>
      <c r="E87" s="89">
        <f>'법정동(2014.6월말)'!E89-'법정동(2013년말)'!E91</f>
        <v>3</v>
      </c>
      <c r="F87" s="89">
        <f>'법정동(2014.6월말)'!F89-'법정동(2013년말)'!F91</f>
        <v>-787</v>
      </c>
      <c r="G87" s="89">
        <f>'법정동(2014.6월말)'!G89-'법정동(2013년말)'!G91</f>
        <v>-1</v>
      </c>
      <c r="H87" s="89">
        <f>'법정동(2014.6월말)'!H89-'법정동(2013년말)'!H91</f>
        <v>0</v>
      </c>
      <c r="I87" s="89">
        <f>'법정동(2014.6월말)'!I89-'법정동(2013년말)'!I91</f>
        <v>0</v>
      </c>
      <c r="J87" s="89">
        <f>'법정동(2014.6월말)'!J89-'법정동(2013년말)'!J91</f>
        <v>0</v>
      </c>
      <c r="K87" s="89">
        <f>'법정동(2014.6월말)'!K89-'법정동(2013년말)'!K91</f>
        <v>0</v>
      </c>
      <c r="L87" s="89">
        <f>'법정동(2014.6월말)'!L89-'법정동(2013년말)'!L91</f>
        <v>0</v>
      </c>
      <c r="M87" s="89">
        <f>'법정동(2014.6월말)'!M89-'법정동(2013년말)'!M91</f>
        <v>2</v>
      </c>
      <c r="N87" s="89">
        <f>'법정동(2014.6월말)'!N89-'법정동(2013년말)'!N91</f>
        <v>0</v>
      </c>
      <c r="O87" s="89">
        <f>'법정동(2014.6월말)'!O89-'법정동(2013년말)'!O91</f>
        <v>0</v>
      </c>
      <c r="P87" s="89">
        <f>'법정동(2014.6월말)'!P89-'법정동(2013년말)'!P91</f>
        <v>0</v>
      </c>
      <c r="Q87" s="89">
        <f>'법정동(2014.6월말)'!Q89-'법정동(2013년말)'!Q91</f>
        <v>0</v>
      </c>
      <c r="R87" s="89">
        <f>'법정동(2014.6월말)'!R89-'법정동(2013년말)'!R91</f>
        <v>0</v>
      </c>
      <c r="S87" s="89">
        <f>'법정동(2014.6월말)'!S89-'법정동(2013년말)'!S91</f>
        <v>0</v>
      </c>
      <c r="T87" s="89">
        <f>'법정동(2014.6월말)'!T89-'법정동(2013년말)'!T91</f>
        <v>0</v>
      </c>
      <c r="U87" s="89">
        <f>'법정동(2014.6월말)'!U89-'법정동(2013년말)'!U91</f>
        <v>0</v>
      </c>
      <c r="V87" s="89">
        <f>'법정동(2014.6월말)'!V89-'법정동(2013년말)'!V91</f>
        <v>0</v>
      </c>
      <c r="W87" s="89">
        <f>'법정동(2014.6월말)'!W89-'법정동(2013년말)'!W91</f>
        <v>0</v>
      </c>
      <c r="X87" s="89">
        <f>'법정동(2014.6월말)'!X89-'법정동(2013년말)'!X91</f>
        <v>0</v>
      </c>
      <c r="Y87" s="89">
        <f>'법정동(2014.6월말)'!Y89-'법정동(2013년말)'!Y91</f>
        <v>0</v>
      </c>
      <c r="Z87" s="89">
        <f>'법정동(2014.6월말)'!Z89-'법정동(2013년말)'!Z91</f>
        <v>0</v>
      </c>
      <c r="AA87" s="89">
        <f>'법정동(2014.6월말)'!AA89-'법정동(2013년말)'!AA91</f>
        <v>0</v>
      </c>
      <c r="AB87" s="89">
        <f>'법정동(2014.6월말)'!AB89-'법정동(2013년말)'!AB91</f>
        <v>0</v>
      </c>
      <c r="AC87" s="89">
        <f>'법정동(2014.6월말)'!AC89-'법정동(2013년말)'!AC91</f>
        <v>0</v>
      </c>
      <c r="AD87" s="89">
        <f>'법정동(2014.6월말)'!AD89-'법정동(2013년말)'!AD91</f>
        <v>0</v>
      </c>
      <c r="AE87" s="89">
        <f>'법정동(2014.6월말)'!AE89-'법정동(2013년말)'!AE91</f>
        <v>0</v>
      </c>
      <c r="AF87" s="89">
        <f>'법정동(2014.6월말)'!AF89-'법정동(2013년말)'!AF91</f>
        <v>0</v>
      </c>
      <c r="AG87" s="89">
        <f>'법정동(2014.6월말)'!AG89-'법정동(2013년말)'!AG91</f>
        <v>0</v>
      </c>
      <c r="AH87" s="89">
        <f>'법정동(2014.6월말)'!AH89-'법정동(2013년말)'!AH91</f>
        <v>0</v>
      </c>
      <c r="AI87" s="89">
        <f>'법정동(2014.6월말)'!AI89-'법정동(2013년말)'!AI91</f>
        <v>0</v>
      </c>
      <c r="AJ87" s="89">
        <f>'법정동(2014.6월말)'!AJ89-'법정동(2013년말)'!AJ91</f>
        <v>0</v>
      </c>
      <c r="AK87" s="89">
        <f>'법정동(2014.6월말)'!AK89-'법정동(2013년말)'!AK91</f>
        <v>0</v>
      </c>
      <c r="AL87" s="89">
        <f>'법정동(2014.6월말)'!AL89-'법정동(2013년말)'!AL91</f>
        <v>0</v>
      </c>
      <c r="AM87" s="89">
        <f>'법정동(2014.6월말)'!AM89-'법정동(2013년말)'!AM91</f>
        <v>0</v>
      </c>
      <c r="AN87" s="89">
        <f>'법정동(2014.6월말)'!AN89-'법정동(2013년말)'!AN91</f>
        <v>0</v>
      </c>
      <c r="AO87" s="89">
        <f>'법정동(2014.6월말)'!AO89-'법정동(2013년말)'!AO91</f>
        <v>0</v>
      </c>
      <c r="AP87" s="89">
        <f>'법정동(2014.6월말)'!AP89-'법정동(2013년말)'!AP91</f>
        <v>0</v>
      </c>
      <c r="AQ87" s="89">
        <f>'법정동(2014.6월말)'!AQ89-'법정동(2013년말)'!AQ91</f>
        <v>0</v>
      </c>
      <c r="AR87" s="89">
        <f>'법정동(2014.6월말)'!AR89-'법정동(2013년말)'!AR91</f>
        <v>0</v>
      </c>
      <c r="AS87" s="89">
        <f>'법정동(2014.6월말)'!AS89-'법정동(2013년말)'!AS91</f>
        <v>0</v>
      </c>
      <c r="AT87" s="89">
        <f>'법정동(2014.6월말)'!AT89-'법정동(2013년말)'!AT91</f>
        <v>0</v>
      </c>
      <c r="AU87" s="89">
        <f>'법정동(2014.6월말)'!AU89-'법정동(2013년말)'!AU91</f>
        <v>0</v>
      </c>
      <c r="AV87" s="89">
        <f>'법정동(2014.6월말)'!AV89-'법정동(2013년말)'!AV91</f>
        <v>0</v>
      </c>
      <c r="AW87" s="89">
        <f>'법정동(2014.6월말)'!AW89-'법정동(2013년말)'!AW91</f>
        <v>0</v>
      </c>
      <c r="AX87" s="89">
        <f>'법정동(2014.6월말)'!AX89-'법정동(2013년말)'!AX91</f>
        <v>0</v>
      </c>
      <c r="AY87" s="89">
        <f>'법정동(2014.6월말)'!AY89-'법정동(2013년말)'!AY91</f>
        <v>0</v>
      </c>
      <c r="AZ87" s="89">
        <f>'법정동(2014.6월말)'!AZ89-'법정동(2013년말)'!AZ91</f>
        <v>0</v>
      </c>
      <c r="BA87" s="89">
        <f>'법정동(2014.6월말)'!BA89-'법정동(2013년말)'!BA91</f>
        <v>0</v>
      </c>
      <c r="BB87" s="89">
        <f>'법정동(2014.6월말)'!BB89-'법정동(2013년말)'!BB91</f>
        <v>0</v>
      </c>
      <c r="BC87" s="89">
        <f>'법정동(2014.6월말)'!BC89-'법정동(2013년말)'!BC91</f>
        <v>0</v>
      </c>
      <c r="BD87" s="89">
        <f>'법정동(2014.6월말)'!BD89-'법정동(2013년말)'!BD91</f>
        <v>0</v>
      </c>
      <c r="BE87" s="89">
        <f>'법정동(2014.6월말)'!BE89-'법정동(2013년말)'!BE91</f>
        <v>0</v>
      </c>
      <c r="BF87" s="89">
        <f>'법정동(2014.6월말)'!BF89-'법정동(2013년말)'!BF91</f>
        <v>0</v>
      </c>
      <c r="BG87" s="89">
        <f>'법정동(2014.6월말)'!BG89-'법정동(2013년말)'!BG91</f>
        <v>0</v>
      </c>
    </row>
    <row r="88" spans="1:59" s="84" customFormat="1" ht="21.75" customHeight="1">
      <c r="A88" s="88" t="s">
        <v>91</v>
      </c>
      <c r="B88" s="89">
        <f>'법정동(2014.6월말)'!B90-'법정동(2013년말)'!B92</f>
        <v>448.00000000093132</v>
      </c>
      <c r="C88" s="89">
        <f>'법정동(2014.6월말)'!C90-'법정동(2013년말)'!C92</f>
        <v>7</v>
      </c>
      <c r="D88" s="89">
        <f>'법정동(2014.6월말)'!D90-'법정동(2013년말)'!D92</f>
        <v>-1031</v>
      </c>
      <c r="E88" s="89">
        <f>'법정동(2014.6월말)'!E90-'법정동(2013년말)'!E92</f>
        <v>2</v>
      </c>
      <c r="F88" s="89">
        <f>'법정동(2014.6월말)'!F90-'법정동(2013년말)'!F92</f>
        <v>-575</v>
      </c>
      <c r="G88" s="89">
        <f>'법정동(2014.6월말)'!G90-'법정동(2013년말)'!G92</f>
        <v>-2</v>
      </c>
      <c r="H88" s="89">
        <f>'법정동(2014.6월말)'!H90-'법정동(2013년말)'!H92</f>
        <v>0</v>
      </c>
      <c r="I88" s="89">
        <f>'법정동(2014.6월말)'!I90-'법정동(2013년말)'!I92</f>
        <v>0</v>
      </c>
      <c r="J88" s="89">
        <f>'법정동(2014.6월말)'!J90-'법정동(2013년말)'!J92</f>
        <v>0</v>
      </c>
      <c r="K88" s="89">
        <f>'법정동(2014.6월말)'!K90-'법정동(2013년말)'!K92</f>
        <v>0</v>
      </c>
      <c r="L88" s="89">
        <f>'법정동(2014.6월말)'!L90-'법정동(2013년말)'!L92</f>
        <v>448</v>
      </c>
      <c r="M88" s="89">
        <f>'법정동(2014.6월말)'!M90-'법정동(2013년말)'!M92</f>
        <v>0</v>
      </c>
      <c r="N88" s="89">
        <f>'법정동(2014.6월말)'!N90-'법정동(2013년말)'!N92</f>
        <v>0</v>
      </c>
      <c r="O88" s="89">
        <f>'법정동(2014.6월말)'!O90-'법정동(2013년말)'!O92</f>
        <v>0</v>
      </c>
      <c r="P88" s="89">
        <f>'법정동(2014.6월말)'!P90-'법정동(2013년말)'!P92</f>
        <v>0</v>
      </c>
      <c r="Q88" s="89">
        <f>'법정동(2014.6월말)'!Q90-'법정동(2013년말)'!Q92</f>
        <v>0</v>
      </c>
      <c r="R88" s="89">
        <f>'법정동(2014.6월말)'!R90-'법정동(2013년말)'!R92</f>
        <v>910</v>
      </c>
      <c r="S88" s="89">
        <f>'법정동(2014.6월말)'!S90-'법정동(2013년말)'!S92</f>
        <v>3</v>
      </c>
      <c r="T88" s="89">
        <f>'법정동(2014.6월말)'!T90-'법정동(2013년말)'!T92</f>
        <v>0</v>
      </c>
      <c r="U88" s="89">
        <f>'법정동(2014.6월말)'!U90-'법정동(2013년말)'!U92</f>
        <v>0</v>
      </c>
      <c r="V88" s="89">
        <f>'법정동(2014.6월말)'!V90-'법정동(2013년말)'!V92</f>
        <v>0</v>
      </c>
      <c r="W88" s="89">
        <f>'법정동(2014.6월말)'!W90-'법정동(2013년말)'!W92</f>
        <v>0</v>
      </c>
      <c r="X88" s="89">
        <f>'법정동(2014.6월말)'!X90-'법정동(2013년말)'!X92</f>
        <v>0</v>
      </c>
      <c r="Y88" s="89">
        <f>'법정동(2014.6월말)'!Y90-'법정동(2013년말)'!Y92</f>
        <v>0</v>
      </c>
      <c r="Z88" s="89">
        <f>'법정동(2014.6월말)'!Z90-'법정동(2013년말)'!Z92</f>
        <v>0</v>
      </c>
      <c r="AA88" s="89">
        <f>'법정동(2014.6월말)'!AA90-'법정동(2013년말)'!AA92</f>
        <v>0</v>
      </c>
      <c r="AB88" s="89">
        <f>'법정동(2014.6월말)'!AB90-'법정동(2013년말)'!AB92</f>
        <v>178</v>
      </c>
      <c r="AC88" s="89">
        <f>'법정동(2014.6월말)'!AC90-'법정동(2013년말)'!AC92</f>
        <v>1</v>
      </c>
      <c r="AD88" s="89">
        <f>'법정동(2014.6월말)'!AD90-'법정동(2013년말)'!AD92</f>
        <v>518</v>
      </c>
      <c r="AE88" s="89">
        <f>'법정동(2014.6월말)'!AE90-'법정동(2013년말)'!AE92</f>
        <v>3</v>
      </c>
      <c r="AF88" s="89">
        <f>'법정동(2014.6월말)'!AF90-'법정동(2013년말)'!AF92</f>
        <v>0</v>
      </c>
      <c r="AG88" s="89">
        <f>'법정동(2014.6월말)'!AG90-'법정동(2013년말)'!AG92</f>
        <v>0</v>
      </c>
      <c r="AH88" s="89">
        <f>'법정동(2014.6월말)'!AH90-'법정동(2013년말)'!AH92</f>
        <v>0</v>
      </c>
      <c r="AI88" s="89">
        <f>'법정동(2014.6월말)'!AI90-'법정동(2013년말)'!AI92</f>
        <v>0</v>
      </c>
      <c r="AJ88" s="89">
        <f>'법정동(2014.6월말)'!AJ90-'법정동(2013년말)'!AJ92</f>
        <v>0</v>
      </c>
      <c r="AK88" s="89">
        <f>'법정동(2014.6월말)'!AK90-'법정동(2013년말)'!AK92</f>
        <v>0</v>
      </c>
      <c r="AL88" s="89">
        <f>'법정동(2014.6월말)'!AL90-'법정동(2013년말)'!AL92</f>
        <v>0</v>
      </c>
      <c r="AM88" s="89">
        <f>'법정동(2014.6월말)'!AM90-'법정동(2013년말)'!AM92</f>
        <v>0</v>
      </c>
      <c r="AN88" s="89">
        <f>'법정동(2014.6월말)'!AN90-'법정동(2013년말)'!AN92</f>
        <v>0</v>
      </c>
      <c r="AO88" s="89">
        <f>'법정동(2014.6월말)'!AO90-'법정동(2013년말)'!AO92</f>
        <v>0</v>
      </c>
      <c r="AP88" s="89">
        <f>'법정동(2014.6월말)'!AP90-'법정동(2013년말)'!AP92</f>
        <v>0</v>
      </c>
      <c r="AQ88" s="89">
        <f>'법정동(2014.6월말)'!AQ90-'법정동(2013년말)'!AQ92</f>
        <v>0</v>
      </c>
      <c r="AR88" s="89">
        <f>'법정동(2014.6월말)'!AR90-'법정동(2013년말)'!AR92</f>
        <v>0</v>
      </c>
      <c r="AS88" s="89">
        <f>'법정동(2014.6월말)'!AS90-'법정동(2013년말)'!AS92</f>
        <v>0</v>
      </c>
      <c r="AT88" s="89">
        <f>'법정동(2014.6월말)'!AT90-'법정동(2013년말)'!AT92</f>
        <v>0</v>
      </c>
      <c r="AU88" s="89">
        <f>'법정동(2014.6월말)'!AU90-'법정동(2013년말)'!AU92</f>
        <v>0</v>
      </c>
      <c r="AV88" s="89">
        <f>'법정동(2014.6월말)'!AV90-'법정동(2013년말)'!AV92</f>
        <v>0</v>
      </c>
      <c r="AW88" s="89">
        <f>'법정동(2014.6월말)'!AW90-'법정동(2013년말)'!AW92</f>
        <v>0</v>
      </c>
      <c r="AX88" s="89">
        <f>'법정동(2014.6월말)'!AX90-'법정동(2013년말)'!AX92</f>
        <v>0</v>
      </c>
      <c r="AY88" s="89">
        <f>'법정동(2014.6월말)'!AY90-'법정동(2013년말)'!AY92</f>
        <v>0</v>
      </c>
      <c r="AZ88" s="89">
        <f>'법정동(2014.6월말)'!AZ90-'법정동(2013년말)'!AZ92</f>
        <v>0</v>
      </c>
      <c r="BA88" s="89">
        <f>'법정동(2014.6월말)'!BA90-'법정동(2013년말)'!BA92</f>
        <v>0</v>
      </c>
      <c r="BB88" s="89">
        <f>'법정동(2014.6월말)'!BB90-'법정동(2013년말)'!BB92</f>
        <v>0</v>
      </c>
      <c r="BC88" s="89">
        <f>'법정동(2014.6월말)'!BC90-'법정동(2013년말)'!BC92</f>
        <v>0</v>
      </c>
      <c r="BD88" s="89">
        <f>'법정동(2014.6월말)'!BD90-'법정동(2013년말)'!BD92</f>
        <v>0</v>
      </c>
      <c r="BE88" s="89">
        <f>'법정동(2014.6월말)'!BE90-'법정동(2013년말)'!BE92</f>
        <v>0</v>
      </c>
      <c r="BF88" s="89">
        <f>'법정동(2014.6월말)'!BF90-'법정동(2013년말)'!BF92</f>
        <v>0</v>
      </c>
      <c r="BG88" s="89">
        <f>'법정동(2014.6월말)'!BG90-'법정동(2013년말)'!BG92</f>
        <v>0</v>
      </c>
    </row>
    <row r="89" spans="1:59" s="84" customFormat="1" ht="21.75" customHeight="1">
      <c r="A89" s="88" t="s">
        <v>92</v>
      </c>
      <c r="B89" s="89">
        <f>'법정동(2014.6월말)'!B91-'법정동(2013년말)'!B93</f>
        <v>-630.99999999906868</v>
      </c>
      <c r="C89" s="89">
        <f>'법정동(2014.6월말)'!C91-'법정동(2013년말)'!C93</f>
        <v>0</v>
      </c>
      <c r="D89" s="89">
        <f>'법정동(2014.6월말)'!D91-'법정동(2013년말)'!D93</f>
        <v>0</v>
      </c>
      <c r="E89" s="89">
        <f>'법정동(2014.6월말)'!E91-'법정동(2013년말)'!E93</f>
        <v>0</v>
      </c>
      <c r="F89" s="89">
        <f>'법정동(2014.6월말)'!F91-'법정동(2013년말)'!F93</f>
        <v>0</v>
      </c>
      <c r="G89" s="89">
        <f>'법정동(2014.6월말)'!G91-'법정동(2013년말)'!G93</f>
        <v>0</v>
      </c>
      <c r="H89" s="89">
        <f>'법정동(2014.6월말)'!H91-'법정동(2013년말)'!H93</f>
        <v>0</v>
      </c>
      <c r="I89" s="89">
        <f>'법정동(2014.6월말)'!I91-'법정동(2013년말)'!I93</f>
        <v>0</v>
      </c>
      <c r="J89" s="89">
        <f>'법정동(2014.6월말)'!J91-'법정동(2013년말)'!J93</f>
        <v>0</v>
      </c>
      <c r="K89" s="89">
        <f>'법정동(2014.6월말)'!K91-'법정동(2013년말)'!K93</f>
        <v>0</v>
      </c>
      <c r="L89" s="89">
        <f>'법정동(2014.6월말)'!L91-'법정동(2013년말)'!L93</f>
        <v>-631</v>
      </c>
      <c r="M89" s="89">
        <f>'법정동(2014.6월말)'!M91-'법정동(2013년말)'!M93</f>
        <v>-1</v>
      </c>
      <c r="N89" s="89">
        <f>'법정동(2014.6월말)'!N91-'법정동(2013년말)'!N93</f>
        <v>0</v>
      </c>
      <c r="O89" s="89">
        <f>'법정동(2014.6월말)'!O91-'법정동(2013년말)'!O93</f>
        <v>0</v>
      </c>
      <c r="P89" s="89">
        <f>'법정동(2014.6월말)'!P91-'법정동(2013년말)'!P93</f>
        <v>0</v>
      </c>
      <c r="Q89" s="89">
        <f>'법정동(2014.6월말)'!Q91-'법정동(2013년말)'!Q93</f>
        <v>0</v>
      </c>
      <c r="R89" s="89">
        <f>'법정동(2014.6월말)'!R91-'법정동(2013년말)'!R93</f>
        <v>0</v>
      </c>
      <c r="S89" s="89">
        <f>'법정동(2014.6월말)'!S91-'법정동(2013년말)'!S93</f>
        <v>0</v>
      </c>
      <c r="T89" s="89">
        <f>'법정동(2014.6월말)'!T91-'법정동(2013년말)'!T93</f>
        <v>0</v>
      </c>
      <c r="U89" s="89">
        <f>'법정동(2014.6월말)'!U91-'법정동(2013년말)'!U93</f>
        <v>0</v>
      </c>
      <c r="V89" s="89">
        <f>'법정동(2014.6월말)'!V91-'법정동(2013년말)'!V93</f>
        <v>0</v>
      </c>
      <c r="W89" s="89">
        <f>'법정동(2014.6월말)'!W91-'법정동(2013년말)'!W93</f>
        <v>0</v>
      </c>
      <c r="X89" s="89">
        <f>'법정동(2014.6월말)'!X91-'법정동(2013년말)'!X93</f>
        <v>0</v>
      </c>
      <c r="Y89" s="89">
        <f>'법정동(2014.6월말)'!Y91-'법정동(2013년말)'!Y93</f>
        <v>0</v>
      </c>
      <c r="Z89" s="89">
        <f>'법정동(2014.6월말)'!Z91-'법정동(2013년말)'!Z93</f>
        <v>0</v>
      </c>
      <c r="AA89" s="89">
        <f>'법정동(2014.6월말)'!AA91-'법정동(2013년말)'!AA93</f>
        <v>0</v>
      </c>
      <c r="AB89" s="89">
        <f>'법정동(2014.6월말)'!AB91-'법정동(2013년말)'!AB93</f>
        <v>0</v>
      </c>
      <c r="AC89" s="89">
        <f>'법정동(2014.6월말)'!AC91-'법정동(2013년말)'!AC93</f>
        <v>0</v>
      </c>
      <c r="AD89" s="89">
        <f>'법정동(2014.6월말)'!AD91-'법정동(2013년말)'!AD93</f>
        <v>0</v>
      </c>
      <c r="AE89" s="89">
        <f>'법정동(2014.6월말)'!AE91-'법정동(2013년말)'!AE93</f>
        <v>0</v>
      </c>
      <c r="AF89" s="89">
        <f>'법정동(2014.6월말)'!AF91-'법정동(2013년말)'!AF93</f>
        <v>0</v>
      </c>
      <c r="AG89" s="89">
        <f>'법정동(2014.6월말)'!AG91-'법정동(2013년말)'!AG93</f>
        <v>0</v>
      </c>
      <c r="AH89" s="89">
        <f>'법정동(2014.6월말)'!AH91-'법정동(2013년말)'!AH93</f>
        <v>0</v>
      </c>
      <c r="AI89" s="89">
        <f>'법정동(2014.6월말)'!AI91-'법정동(2013년말)'!AI93</f>
        <v>0</v>
      </c>
      <c r="AJ89" s="89">
        <f>'법정동(2014.6월말)'!AJ91-'법정동(2013년말)'!AJ93</f>
        <v>0</v>
      </c>
      <c r="AK89" s="89">
        <f>'법정동(2014.6월말)'!AK91-'법정동(2013년말)'!AK93</f>
        <v>0</v>
      </c>
      <c r="AL89" s="89">
        <f>'법정동(2014.6월말)'!AL91-'법정동(2013년말)'!AL93</f>
        <v>0</v>
      </c>
      <c r="AM89" s="89">
        <f>'법정동(2014.6월말)'!AM91-'법정동(2013년말)'!AM93</f>
        <v>0</v>
      </c>
      <c r="AN89" s="89">
        <f>'법정동(2014.6월말)'!AN91-'법정동(2013년말)'!AN93</f>
        <v>0</v>
      </c>
      <c r="AO89" s="89">
        <f>'법정동(2014.6월말)'!AO91-'법정동(2013년말)'!AO93</f>
        <v>0</v>
      </c>
      <c r="AP89" s="89">
        <f>'법정동(2014.6월말)'!AP91-'법정동(2013년말)'!AP93</f>
        <v>0</v>
      </c>
      <c r="AQ89" s="89">
        <f>'법정동(2014.6월말)'!AQ91-'법정동(2013년말)'!AQ93</f>
        <v>0</v>
      </c>
      <c r="AR89" s="89">
        <f>'법정동(2014.6월말)'!AR91-'법정동(2013년말)'!AR93</f>
        <v>0</v>
      </c>
      <c r="AS89" s="89">
        <f>'법정동(2014.6월말)'!AS91-'법정동(2013년말)'!AS93</f>
        <v>0</v>
      </c>
      <c r="AT89" s="89">
        <f>'법정동(2014.6월말)'!AT91-'법정동(2013년말)'!AT93</f>
        <v>0</v>
      </c>
      <c r="AU89" s="89">
        <f>'법정동(2014.6월말)'!AU91-'법정동(2013년말)'!AU93</f>
        <v>0</v>
      </c>
      <c r="AV89" s="89">
        <f>'법정동(2014.6월말)'!AV91-'법정동(2013년말)'!AV93</f>
        <v>0</v>
      </c>
      <c r="AW89" s="89">
        <f>'법정동(2014.6월말)'!AW91-'법정동(2013년말)'!AW93</f>
        <v>0</v>
      </c>
      <c r="AX89" s="89">
        <f>'법정동(2014.6월말)'!AX91-'법정동(2013년말)'!AX93</f>
        <v>0</v>
      </c>
      <c r="AY89" s="89">
        <f>'법정동(2014.6월말)'!AY91-'법정동(2013년말)'!AY93</f>
        <v>0</v>
      </c>
      <c r="AZ89" s="89">
        <f>'법정동(2014.6월말)'!AZ91-'법정동(2013년말)'!AZ93</f>
        <v>0</v>
      </c>
      <c r="BA89" s="89">
        <f>'법정동(2014.6월말)'!BA91-'법정동(2013년말)'!BA93</f>
        <v>0</v>
      </c>
      <c r="BB89" s="89">
        <f>'법정동(2014.6월말)'!BB91-'법정동(2013년말)'!BB93</f>
        <v>0</v>
      </c>
      <c r="BC89" s="89">
        <f>'법정동(2014.6월말)'!BC91-'법정동(2013년말)'!BC93</f>
        <v>0</v>
      </c>
      <c r="BD89" s="89">
        <f>'법정동(2014.6월말)'!BD91-'법정동(2013년말)'!BD93</f>
        <v>0</v>
      </c>
      <c r="BE89" s="89">
        <f>'법정동(2014.6월말)'!BE91-'법정동(2013년말)'!BE93</f>
        <v>0</v>
      </c>
      <c r="BF89" s="89">
        <f>'법정동(2014.6월말)'!BF91-'법정동(2013년말)'!BF93</f>
        <v>0</v>
      </c>
      <c r="BG89" s="89">
        <f>'법정동(2014.6월말)'!BG91-'법정동(2013년말)'!BG93</f>
        <v>1</v>
      </c>
    </row>
    <row r="90" spans="1:59" s="84" customFormat="1" ht="21.75" customHeight="1">
      <c r="A90" s="88" t="s">
        <v>93</v>
      </c>
      <c r="B90" s="89">
        <f>'법정동(2014.6월말)'!B92-'법정동(2013년말)'!B94</f>
        <v>0</v>
      </c>
      <c r="C90" s="89">
        <f>'법정동(2014.6월말)'!C92-'법정동(2013년말)'!C94</f>
        <v>3</v>
      </c>
      <c r="D90" s="89">
        <f>'법정동(2014.6월말)'!D92-'법정동(2013년말)'!D94</f>
        <v>-1093</v>
      </c>
      <c r="E90" s="89">
        <f>'법정동(2014.6월말)'!E92-'법정동(2013년말)'!E94</f>
        <v>-1</v>
      </c>
      <c r="F90" s="89">
        <f>'법정동(2014.6월말)'!F92-'법정동(2013년말)'!F94</f>
        <v>0</v>
      </c>
      <c r="G90" s="89">
        <f>'법정동(2014.6월말)'!G92-'법정동(2013년말)'!G94</f>
        <v>1</v>
      </c>
      <c r="H90" s="89">
        <f>'법정동(2014.6월말)'!H92-'법정동(2013년말)'!H94</f>
        <v>0</v>
      </c>
      <c r="I90" s="89">
        <f>'법정동(2014.6월말)'!I92-'법정동(2013년말)'!I94</f>
        <v>0</v>
      </c>
      <c r="J90" s="89">
        <f>'법정동(2014.6월말)'!J92-'법정동(2013년말)'!J94</f>
        <v>0</v>
      </c>
      <c r="K90" s="89">
        <f>'법정동(2014.6월말)'!K92-'법정동(2013년말)'!K94</f>
        <v>0</v>
      </c>
      <c r="L90" s="89">
        <f>'법정동(2014.6월말)'!L92-'법정동(2013년말)'!L94</f>
        <v>0</v>
      </c>
      <c r="M90" s="89">
        <f>'법정동(2014.6월말)'!M92-'법정동(2013년말)'!M94</f>
        <v>1</v>
      </c>
      <c r="N90" s="89">
        <f>'법정동(2014.6월말)'!N92-'법정동(2013년말)'!N94</f>
        <v>0</v>
      </c>
      <c r="O90" s="89">
        <f>'법정동(2014.6월말)'!O92-'법정동(2013년말)'!O94</f>
        <v>0</v>
      </c>
      <c r="P90" s="89">
        <f>'법정동(2014.6월말)'!P92-'법정동(2013년말)'!P94</f>
        <v>0</v>
      </c>
      <c r="Q90" s="89">
        <f>'법정동(2014.6월말)'!Q92-'법정동(2013년말)'!Q94</f>
        <v>0</v>
      </c>
      <c r="R90" s="89">
        <f>'법정동(2014.6월말)'!R92-'법정동(2013년말)'!R94</f>
        <v>1093</v>
      </c>
      <c r="S90" s="89">
        <f>'법정동(2014.6월말)'!S92-'법정동(2013년말)'!S94</f>
        <v>2</v>
      </c>
      <c r="T90" s="89">
        <f>'법정동(2014.6월말)'!T92-'법정동(2013년말)'!T94</f>
        <v>0</v>
      </c>
      <c r="U90" s="89">
        <f>'법정동(2014.6월말)'!U92-'법정동(2013년말)'!U94</f>
        <v>0</v>
      </c>
      <c r="V90" s="89">
        <f>'법정동(2014.6월말)'!V92-'법정동(2013년말)'!V94</f>
        <v>0</v>
      </c>
      <c r="W90" s="89">
        <f>'법정동(2014.6월말)'!W92-'법정동(2013년말)'!W94</f>
        <v>0</v>
      </c>
      <c r="X90" s="89">
        <f>'법정동(2014.6월말)'!X92-'법정동(2013년말)'!X94</f>
        <v>0</v>
      </c>
      <c r="Y90" s="89">
        <f>'법정동(2014.6월말)'!Y92-'법정동(2013년말)'!Y94</f>
        <v>0</v>
      </c>
      <c r="Z90" s="89">
        <f>'법정동(2014.6월말)'!Z92-'법정동(2013년말)'!Z94</f>
        <v>0</v>
      </c>
      <c r="AA90" s="89">
        <f>'법정동(2014.6월말)'!AA92-'법정동(2013년말)'!AA94</f>
        <v>0</v>
      </c>
      <c r="AB90" s="89">
        <f>'법정동(2014.6월말)'!AB92-'법정동(2013년말)'!AB94</f>
        <v>0</v>
      </c>
      <c r="AC90" s="89">
        <f>'법정동(2014.6월말)'!AC92-'법정동(2013년말)'!AC94</f>
        <v>0</v>
      </c>
      <c r="AD90" s="89">
        <f>'법정동(2014.6월말)'!AD92-'법정동(2013년말)'!AD94</f>
        <v>0</v>
      </c>
      <c r="AE90" s="89">
        <f>'법정동(2014.6월말)'!AE92-'법정동(2013년말)'!AE94</f>
        <v>0</v>
      </c>
      <c r="AF90" s="89">
        <f>'법정동(2014.6월말)'!AF92-'법정동(2013년말)'!AF94</f>
        <v>0</v>
      </c>
      <c r="AG90" s="89">
        <f>'법정동(2014.6월말)'!AG92-'법정동(2013년말)'!AG94</f>
        <v>0</v>
      </c>
      <c r="AH90" s="89">
        <f>'법정동(2014.6월말)'!AH92-'법정동(2013년말)'!AH94</f>
        <v>0</v>
      </c>
      <c r="AI90" s="89">
        <f>'법정동(2014.6월말)'!AI92-'법정동(2013년말)'!AI94</f>
        <v>0</v>
      </c>
      <c r="AJ90" s="89">
        <f>'법정동(2014.6월말)'!AJ92-'법정동(2013년말)'!AJ94</f>
        <v>0</v>
      </c>
      <c r="AK90" s="89">
        <f>'법정동(2014.6월말)'!AK92-'법정동(2013년말)'!AK94</f>
        <v>0</v>
      </c>
      <c r="AL90" s="89">
        <f>'법정동(2014.6월말)'!AL92-'법정동(2013년말)'!AL94</f>
        <v>0</v>
      </c>
      <c r="AM90" s="89">
        <f>'법정동(2014.6월말)'!AM92-'법정동(2013년말)'!AM94</f>
        <v>0</v>
      </c>
      <c r="AN90" s="89">
        <f>'법정동(2014.6월말)'!AN92-'법정동(2013년말)'!AN94</f>
        <v>0</v>
      </c>
      <c r="AO90" s="89">
        <f>'법정동(2014.6월말)'!AO92-'법정동(2013년말)'!AO94</f>
        <v>0</v>
      </c>
      <c r="AP90" s="89">
        <f>'법정동(2014.6월말)'!AP92-'법정동(2013년말)'!AP94</f>
        <v>0</v>
      </c>
      <c r="AQ90" s="89">
        <f>'법정동(2014.6월말)'!AQ92-'법정동(2013년말)'!AQ94</f>
        <v>0</v>
      </c>
      <c r="AR90" s="89">
        <f>'법정동(2014.6월말)'!AR92-'법정동(2013년말)'!AR94</f>
        <v>0</v>
      </c>
      <c r="AS90" s="89">
        <f>'법정동(2014.6월말)'!AS92-'법정동(2013년말)'!AS94</f>
        <v>0</v>
      </c>
      <c r="AT90" s="89">
        <f>'법정동(2014.6월말)'!AT92-'법정동(2013년말)'!AT94</f>
        <v>0</v>
      </c>
      <c r="AU90" s="89">
        <f>'법정동(2014.6월말)'!AU92-'법정동(2013년말)'!AU94</f>
        <v>0</v>
      </c>
      <c r="AV90" s="89">
        <f>'법정동(2014.6월말)'!AV92-'법정동(2013년말)'!AV94</f>
        <v>0</v>
      </c>
      <c r="AW90" s="89">
        <f>'법정동(2014.6월말)'!AW92-'법정동(2013년말)'!AW94</f>
        <v>0</v>
      </c>
      <c r="AX90" s="89">
        <f>'법정동(2014.6월말)'!AX92-'법정동(2013년말)'!AX94</f>
        <v>0</v>
      </c>
      <c r="AY90" s="89">
        <f>'법정동(2014.6월말)'!AY92-'법정동(2013년말)'!AY94</f>
        <v>0</v>
      </c>
      <c r="AZ90" s="89">
        <f>'법정동(2014.6월말)'!AZ92-'법정동(2013년말)'!AZ94</f>
        <v>0</v>
      </c>
      <c r="BA90" s="89">
        <f>'법정동(2014.6월말)'!BA92-'법정동(2013년말)'!BA94</f>
        <v>0</v>
      </c>
      <c r="BB90" s="89">
        <f>'법정동(2014.6월말)'!BB92-'법정동(2013년말)'!BB94</f>
        <v>0</v>
      </c>
      <c r="BC90" s="89">
        <f>'법정동(2014.6월말)'!BC92-'법정동(2013년말)'!BC94</f>
        <v>0</v>
      </c>
      <c r="BD90" s="89">
        <f>'법정동(2014.6월말)'!BD92-'법정동(2013년말)'!BD94</f>
        <v>0</v>
      </c>
      <c r="BE90" s="89">
        <f>'법정동(2014.6월말)'!BE92-'법정동(2013년말)'!BE94</f>
        <v>0</v>
      </c>
      <c r="BF90" s="89">
        <f>'법정동(2014.6월말)'!BF92-'법정동(2013년말)'!BF94</f>
        <v>0</v>
      </c>
      <c r="BG90" s="89">
        <f>'법정동(2014.6월말)'!BG92-'법정동(2013년말)'!BG94</f>
        <v>0</v>
      </c>
    </row>
    <row r="91" spans="1:59" s="84" customFormat="1" ht="21.75" customHeight="1">
      <c r="A91" s="88" t="s">
        <v>94</v>
      </c>
      <c r="B91" s="89">
        <f>'법정동(2014.6월말)'!B93-'법정동(2013년말)'!B95</f>
        <v>0</v>
      </c>
      <c r="C91" s="89">
        <f>'법정동(2014.6월말)'!C93-'법정동(2013년말)'!C95</f>
        <v>3</v>
      </c>
      <c r="D91" s="89">
        <f>'법정동(2014.6월말)'!D93-'법정동(2013년말)'!D95</f>
        <v>-217</v>
      </c>
      <c r="E91" s="89">
        <f>'법정동(2014.6월말)'!E93-'법정동(2013년말)'!E95</f>
        <v>-1</v>
      </c>
      <c r="F91" s="89">
        <f>'법정동(2014.6월말)'!F93-'법정동(2013년말)'!F95</f>
        <v>0</v>
      </c>
      <c r="G91" s="89">
        <f>'법정동(2014.6월말)'!G93-'법정동(2013년말)'!G95</f>
        <v>0</v>
      </c>
      <c r="H91" s="89">
        <f>'법정동(2014.6월말)'!H93-'법정동(2013년말)'!H95</f>
        <v>0</v>
      </c>
      <c r="I91" s="89">
        <f>'법정동(2014.6월말)'!I93-'법정동(2013년말)'!I95</f>
        <v>0</v>
      </c>
      <c r="J91" s="89">
        <f>'법정동(2014.6월말)'!J93-'법정동(2013년말)'!J95</f>
        <v>0</v>
      </c>
      <c r="K91" s="89">
        <f>'법정동(2014.6월말)'!K93-'법정동(2013년말)'!K95</f>
        <v>0</v>
      </c>
      <c r="L91" s="89">
        <f>'법정동(2014.6월말)'!L93-'법정동(2013년말)'!L95</f>
        <v>0</v>
      </c>
      <c r="M91" s="89">
        <f>'법정동(2014.6월말)'!M93-'법정동(2013년말)'!M95</f>
        <v>2</v>
      </c>
      <c r="N91" s="89">
        <f>'법정동(2014.6월말)'!N93-'법정동(2013년말)'!N95</f>
        <v>0</v>
      </c>
      <c r="O91" s="89">
        <f>'법정동(2014.6월말)'!O93-'법정동(2013년말)'!O95</f>
        <v>0</v>
      </c>
      <c r="P91" s="89">
        <f>'법정동(2014.6월말)'!P93-'법정동(2013년말)'!P95</f>
        <v>0</v>
      </c>
      <c r="Q91" s="89">
        <f>'법정동(2014.6월말)'!Q93-'법정동(2013년말)'!Q95</f>
        <v>0</v>
      </c>
      <c r="R91" s="89">
        <f>'법정동(2014.6월말)'!R93-'법정동(2013년말)'!R95</f>
        <v>217</v>
      </c>
      <c r="S91" s="89">
        <f>'법정동(2014.6월말)'!S93-'법정동(2013년말)'!S95</f>
        <v>2</v>
      </c>
      <c r="T91" s="89">
        <f>'법정동(2014.6월말)'!T93-'법정동(2013년말)'!T95</f>
        <v>0</v>
      </c>
      <c r="U91" s="89">
        <f>'법정동(2014.6월말)'!U93-'법정동(2013년말)'!U95</f>
        <v>0</v>
      </c>
      <c r="V91" s="89">
        <f>'법정동(2014.6월말)'!V93-'법정동(2013년말)'!V95</f>
        <v>0</v>
      </c>
      <c r="W91" s="89">
        <f>'법정동(2014.6월말)'!W93-'법정동(2013년말)'!W95</f>
        <v>0</v>
      </c>
      <c r="X91" s="89">
        <f>'법정동(2014.6월말)'!X93-'법정동(2013년말)'!X95</f>
        <v>0</v>
      </c>
      <c r="Y91" s="89">
        <f>'법정동(2014.6월말)'!Y93-'법정동(2013년말)'!Y95</f>
        <v>0</v>
      </c>
      <c r="Z91" s="89">
        <f>'법정동(2014.6월말)'!Z93-'법정동(2013년말)'!Z95</f>
        <v>0</v>
      </c>
      <c r="AA91" s="89">
        <f>'법정동(2014.6월말)'!AA93-'법정동(2013년말)'!AA95</f>
        <v>0</v>
      </c>
      <c r="AB91" s="89">
        <f>'법정동(2014.6월말)'!AB93-'법정동(2013년말)'!AB95</f>
        <v>0</v>
      </c>
      <c r="AC91" s="89">
        <f>'법정동(2014.6월말)'!AC93-'법정동(2013년말)'!AC95</f>
        <v>0</v>
      </c>
      <c r="AD91" s="89">
        <f>'법정동(2014.6월말)'!AD93-'법정동(2013년말)'!AD95</f>
        <v>0</v>
      </c>
      <c r="AE91" s="89">
        <f>'법정동(2014.6월말)'!AE93-'법정동(2013년말)'!AE95</f>
        <v>0</v>
      </c>
      <c r="AF91" s="89">
        <f>'법정동(2014.6월말)'!AF93-'법정동(2013년말)'!AF95</f>
        <v>0</v>
      </c>
      <c r="AG91" s="89">
        <f>'법정동(2014.6월말)'!AG93-'법정동(2013년말)'!AG95</f>
        <v>0</v>
      </c>
      <c r="AH91" s="89">
        <f>'법정동(2014.6월말)'!AH93-'법정동(2013년말)'!AH95</f>
        <v>0</v>
      </c>
      <c r="AI91" s="89">
        <f>'법정동(2014.6월말)'!AI93-'법정동(2013년말)'!AI95</f>
        <v>0</v>
      </c>
      <c r="AJ91" s="89">
        <f>'법정동(2014.6월말)'!AJ93-'법정동(2013년말)'!AJ95</f>
        <v>0</v>
      </c>
      <c r="AK91" s="89">
        <f>'법정동(2014.6월말)'!AK93-'법정동(2013년말)'!AK95</f>
        <v>0</v>
      </c>
      <c r="AL91" s="89">
        <f>'법정동(2014.6월말)'!AL93-'법정동(2013년말)'!AL95</f>
        <v>0</v>
      </c>
      <c r="AM91" s="89">
        <f>'법정동(2014.6월말)'!AM93-'법정동(2013년말)'!AM95</f>
        <v>0</v>
      </c>
      <c r="AN91" s="89">
        <f>'법정동(2014.6월말)'!AN93-'법정동(2013년말)'!AN95</f>
        <v>0</v>
      </c>
      <c r="AO91" s="89">
        <f>'법정동(2014.6월말)'!AO93-'법정동(2013년말)'!AO95</f>
        <v>0</v>
      </c>
      <c r="AP91" s="89">
        <f>'법정동(2014.6월말)'!AP93-'법정동(2013년말)'!AP95</f>
        <v>0</v>
      </c>
      <c r="AQ91" s="89">
        <f>'법정동(2014.6월말)'!AQ93-'법정동(2013년말)'!AQ95</f>
        <v>0</v>
      </c>
      <c r="AR91" s="89">
        <f>'법정동(2014.6월말)'!AR93-'법정동(2013년말)'!AR95</f>
        <v>0</v>
      </c>
      <c r="AS91" s="89">
        <f>'법정동(2014.6월말)'!AS93-'법정동(2013년말)'!AS95</f>
        <v>0</v>
      </c>
      <c r="AT91" s="89">
        <f>'법정동(2014.6월말)'!AT93-'법정동(2013년말)'!AT95</f>
        <v>0</v>
      </c>
      <c r="AU91" s="89">
        <f>'법정동(2014.6월말)'!AU93-'법정동(2013년말)'!AU95</f>
        <v>0</v>
      </c>
      <c r="AV91" s="89">
        <f>'법정동(2014.6월말)'!AV93-'법정동(2013년말)'!AV95</f>
        <v>0</v>
      </c>
      <c r="AW91" s="89">
        <f>'법정동(2014.6월말)'!AW93-'법정동(2013년말)'!AW95</f>
        <v>0</v>
      </c>
      <c r="AX91" s="89">
        <f>'법정동(2014.6월말)'!AX93-'법정동(2013년말)'!AX95</f>
        <v>0</v>
      </c>
      <c r="AY91" s="89">
        <f>'법정동(2014.6월말)'!AY93-'법정동(2013년말)'!AY95</f>
        <v>0</v>
      </c>
      <c r="AZ91" s="89">
        <f>'법정동(2014.6월말)'!AZ93-'법정동(2013년말)'!AZ95</f>
        <v>0</v>
      </c>
      <c r="BA91" s="89">
        <f>'법정동(2014.6월말)'!BA93-'법정동(2013년말)'!BA95</f>
        <v>0</v>
      </c>
      <c r="BB91" s="89">
        <f>'법정동(2014.6월말)'!BB93-'법정동(2013년말)'!BB95</f>
        <v>0</v>
      </c>
      <c r="BC91" s="89">
        <f>'법정동(2014.6월말)'!BC93-'법정동(2013년말)'!BC95</f>
        <v>0</v>
      </c>
      <c r="BD91" s="89">
        <f>'법정동(2014.6월말)'!BD93-'법정동(2013년말)'!BD95</f>
        <v>0</v>
      </c>
      <c r="BE91" s="89">
        <f>'법정동(2014.6월말)'!BE93-'법정동(2013년말)'!BE95</f>
        <v>0</v>
      </c>
      <c r="BF91" s="89">
        <f>'법정동(2014.6월말)'!BF93-'법정동(2013년말)'!BF95</f>
        <v>0</v>
      </c>
      <c r="BG91" s="89">
        <f>'법정동(2014.6월말)'!BG93-'법정동(2013년말)'!BG95</f>
        <v>0</v>
      </c>
    </row>
    <row r="92" spans="1:59" s="84" customFormat="1" ht="21.75" customHeight="1">
      <c r="A92" s="88" t="s">
        <v>95</v>
      </c>
      <c r="B92" s="89">
        <f>'법정동(2014.6월말)'!B94-'법정동(2013년말)'!B96</f>
        <v>-1278</v>
      </c>
      <c r="C92" s="89">
        <f>'법정동(2014.6월말)'!C94-'법정동(2013년말)'!C96</f>
        <v>11</v>
      </c>
      <c r="D92" s="89">
        <f>'법정동(2014.6월말)'!D94-'법정동(2013년말)'!D96</f>
        <v>4863.5</v>
      </c>
      <c r="E92" s="89">
        <f>'법정동(2014.6월말)'!E94-'법정동(2013년말)'!E96</f>
        <v>5</v>
      </c>
      <c r="F92" s="89">
        <f>'법정동(2014.6월말)'!F94-'법정동(2013년말)'!F96</f>
        <v>-7410.5</v>
      </c>
      <c r="G92" s="89">
        <f>'법정동(2014.6월말)'!G94-'법정동(2013년말)'!G96</f>
        <v>-6</v>
      </c>
      <c r="H92" s="89">
        <f>'법정동(2014.6월말)'!H94-'법정동(2013년말)'!H96</f>
        <v>0</v>
      </c>
      <c r="I92" s="89">
        <f>'법정동(2014.6월말)'!I94-'법정동(2013년말)'!I96</f>
        <v>0</v>
      </c>
      <c r="J92" s="89">
        <f>'법정동(2014.6월말)'!J94-'법정동(2013년말)'!J96</f>
        <v>0</v>
      </c>
      <c r="K92" s="89">
        <f>'법정동(2014.6월말)'!K94-'법정동(2013년말)'!K96</f>
        <v>1</v>
      </c>
      <c r="L92" s="89">
        <f>'법정동(2014.6월말)'!L94-'법정동(2013년말)'!L96</f>
        <v>-4188</v>
      </c>
      <c r="M92" s="89">
        <f>'법정동(2014.6월말)'!M94-'법정동(2013년말)'!M96</f>
        <v>1</v>
      </c>
      <c r="N92" s="89">
        <f>'법정동(2014.6월말)'!N94-'법정동(2013년말)'!N96</f>
        <v>0</v>
      </c>
      <c r="O92" s="89">
        <f>'법정동(2014.6월말)'!O94-'법정동(2013년말)'!O96</f>
        <v>0</v>
      </c>
      <c r="P92" s="89">
        <f>'법정동(2014.6월말)'!P94-'법정동(2013년말)'!P96</f>
        <v>0</v>
      </c>
      <c r="Q92" s="89">
        <f>'법정동(2014.6월말)'!Q94-'법정동(2013년말)'!Q96</f>
        <v>0</v>
      </c>
      <c r="R92" s="89">
        <f>'법정동(2014.6월말)'!R94-'법정동(2013년말)'!R96</f>
        <v>2799</v>
      </c>
      <c r="S92" s="89">
        <f>'법정동(2014.6월말)'!S94-'법정동(2013년말)'!S96</f>
        <v>7</v>
      </c>
      <c r="T92" s="89">
        <f>'법정동(2014.6월말)'!T94-'법정동(2013년말)'!T96</f>
        <v>0</v>
      </c>
      <c r="U92" s="89">
        <f>'법정동(2014.6월말)'!U94-'법정동(2013년말)'!U96</f>
        <v>1</v>
      </c>
      <c r="V92" s="89">
        <f>'법정동(2014.6월말)'!V94-'법정동(2013년말)'!V96</f>
        <v>0</v>
      </c>
      <c r="W92" s="89">
        <f>'법정동(2014.6월말)'!W94-'법정동(2013년말)'!W96</f>
        <v>0</v>
      </c>
      <c r="X92" s="89">
        <f>'법정동(2014.6월말)'!X94-'법정동(2013년말)'!X96</f>
        <v>443</v>
      </c>
      <c r="Y92" s="89">
        <f>'법정동(2014.6월말)'!Y94-'법정동(2013년말)'!Y96</f>
        <v>1</v>
      </c>
      <c r="Z92" s="89">
        <f>'법정동(2014.6월말)'!Z94-'법정동(2013년말)'!Z96</f>
        <v>0</v>
      </c>
      <c r="AA92" s="89">
        <f>'법정동(2014.6월말)'!AA94-'법정동(2013년말)'!AA96</f>
        <v>0</v>
      </c>
      <c r="AB92" s="89">
        <f>'법정동(2014.6월말)'!AB94-'법정동(2013년말)'!AB96</f>
        <v>0</v>
      </c>
      <c r="AC92" s="89">
        <f>'법정동(2014.6월말)'!AC94-'법정동(2013년말)'!AC96</f>
        <v>0</v>
      </c>
      <c r="AD92" s="89">
        <f>'법정동(2014.6월말)'!AD94-'법정동(2013년말)'!AD96</f>
        <v>0</v>
      </c>
      <c r="AE92" s="89">
        <f>'법정동(2014.6월말)'!AE94-'법정동(2013년말)'!AE96</f>
        <v>0</v>
      </c>
      <c r="AF92" s="89">
        <f>'법정동(2014.6월말)'!AF94-'법정동(2013년말)'!AF96</f>
        <v>0</v>
      </c>
      <c r="AG92" s="89">
        <f>'법정동(2014.6월말)'!AG94-'법정동(2013년말)'!AG96</f>
        <v>0</v>
      </c>
      <c r="AH92" s="89">
        <f>'법정동(2014.6월말)'!AH94-'법정동(2013년말)'!AH96</f>
        <v>0</v>
      </c>
      <c r="AI92" s="89">
        <f>'법정동(2014.6월말)'!AI94-'법정동(2013년말)'!AI96</f>
        <v>0</v>
      </c>
      <c r="AJ92" s="89">
        <f>'법정동(2014.6월말)'!AJ94-'법정동(2013년말)'!AJ96</f>
        <v>0</v>
      </c>
      <c r="AK92" s="89">
        <f>'법정동(2014.6월말)'!AK94-'법정동(2013년말)'!AK96</f>
        <v>0</v>
      </c>
      <c r="AL92" s="89">
        <f>'법정동(2014.6월말)'!AL94-'법정동(2013년말)'!AL96</f>
        <v>0</v>
      </c>
      <c r="AM92" s="89">
        <f>'법정동(2014.6월말)'!AM94-'법정동(2013년말)'!AM96</f>
        <v>0</v>
      </c>
      <c r="AN92" s="89">
        <f>'법정동(2014.6월말)'!AN94-'법정동(2013년말)'!AN96</f>
        <v>0</v>
      </c>
      <c r="AO92" s="89">
        <f>'법정동(2014.6월말)'!AO94-'법정동(2013년말)'!AO96</f>
        <v>0</v>
      </c>
      <c r="AP92" s="89">
        <f>'법정동(2014.6월말)'!AP94-'법정동(2013년말)'!AP96</f>
        <v>0</v>
      </c>
      <c r="AQ92" s="89">
        <f>'법정동(2014.6월말)'!AQ94-'법정동(2013년말)'!AQ96</f>
        <v>0</v>
      </c>
      <c r="AR92" s="89">
        <f>'법정동(2014.6월말)'!AR94-'법정동(2013년말)'!AR96</f>
        <v>0</v>
      </c>
      <c r="AS92" s="89">
        <f>'법정동(2014.6월말)'!AS94-'법정동(2013년말)'!AS96</f>
        <v>0</v>
      </c>
      <c r="AT92" s="89">
        <f>'법정동(2014.6월말)'!AT94-'법정동(2013년말)'!AT96</f>
        <v>0</v>
      </c>
      <c r="AU92" s="89">
        <f>'법정동(2014.6월말)'!AU94-'법정동(2013년말)'!AU96</f>
        <v>0</v>
      </c>
      <c r="AV92" s="89">
        <f>'법정동(2014.6월말)'!AV94-'법정동(2013년말)'!AV96</f>
        <v>0</v>
      </c>
      <c r="AW92" s="89">
        <f>'법정동(2014.6월말)'!AW94-'법정동(2013년말)'!AW96</f>
        <v>0</v>
      </c>
      <c r="AX92" s="89">
        <f>'법정동(2014.6월말)'!AX94-'법정동(2013년말)'!AX96</f>
        <v>0</v>
      </c>
      <c r="AY92" s="89">
        <f>'법정동(2014.6월말)'!AY94-'법정동(2013년말)'!AY96</f>
        <v>0</v>
      </c>
      <c r="AZ92" s="89">
        <f>'법정동(2014.6월말)'!AZ94-'법정동(2013년말)'!AZ96</f>
        <v>0</v>
      </c>
      <c r="BA92" s="89">
        <f>'법정동(2014.6월말)'!BA94-'법정동(2013년말)'!BA96</f>
        <v>0</v>
      </c>
      <c r="BB92" s="89">
        <f>'법정동(2014.6월말)'!BB94-'법정동(2013년말)'!BB96</f>
        <v>0</v>
      </c>
      <c r="BC92" s="89">
        <f>'법정동(2014.6월말)'!BC94-'법정동(2013년말)'!BC96</f>
        <v>0</v>
      </c>
      <c r="BD92" s="89">
        <f>'법정동(2014.6월말)'!BD94-'법정동(2013년말)'!BD96</f>
        <v>0</v>
      </c>
      <c r="BE92" s="89">
        <f>'법정동(2014.6월말)'!BE94-'법정동(2013년말)'!BE96</f>
        <v>0</v>
      </c>
      <c r="BF92" s="89">
        <f>'법정동(2014.6월말)'!BF94-'법정동(2013년말)'!BF96</f>
        <v>2215</v>
      </c>
      <c r="BG92" s="89">
        <f>'법정동(2014.6월말)'!BG94-'법정동(2013년말)'!BG96</f>
        <v>1</v>
      </c>
    </row>
    <row r="93" spans="1:59" s="84" customFormat="1" ht="21.75" customHeight="1">
      <c r="A93" s="88" t="s">
        <v>96</v>
      </c>
      <c r="B93" s="89">
        <f>'법정동(2014.6월말)'!B95-'법정동(2013년말)'!B97</f>
        <v>-580</v>
      </c>
      <c r="C93" s="89">
        <f>'법정동(2014.6월말)'!C95-'법정동(2013년말)'!C97</f>
        <v>3</v>
      </c>
      <c r="D93" s="89">
        <f>'법정동(2014.6월말)'!D95-'법정동(2013년말)'!D97</f>
        <v>-886</v>
      </c>
      <c r="E93" s="89">
        <f>'법정동(2014.6월말)'!E95-'법정동(2013년말)'!E97</f>
        <v>2</v>
      </c>
      <c r="F93" s="89">
        <f>'법정동(2014.6월말)'!F95-'법정동(2013년말)'!F97</f>
        <v>-41</v>
      </c>
      <c r="G93" s="89">
        <f>'법정동(2014.6월말)'!G95-'법정동(2013년말)'!G97</f>
        <v>-1</v>
      </c>
      <c r="H93" s="89">
        <f>'법정동(2014.6월말)'!H95-'법정동(2013년말)'!H97</f>
        <v>0</v>
      </c>
      <c r="I93" s="89">
        <f>'법정동(2014.6월말)'!I95-'법정동(2013년말)'!I97</f>
        <v>0</v>
      </c>
      <c r="J93" s="89">
        <f>'법정동(2014.6월말)'!J95-'법정동(2013년말)'!J97</f>
        <v>0</v>
      </c>
      <c r="K93" s="89">
        <f>'법정동(2014.6월말)'!K95-'법정동(2013년말)'!K97</f>
        <v>0</v>
      </c>
      <c r="L93" s="89">
        <f>'법정동(2014.6월말)'!L95-'법정동(2013년말)'!L97</f>
        <v>-580</v>
      </c>
      <c r="M93" s="89">
        <f>'법정동(2014.6월말)'!M95-'법정동(2013년말)'!M97</f>
        <v>1</v>
      </c>
      <c r="N93" s="89">
        <f>'법정동(2014.6월말)'!N95-'법정동(2013년말)'!N97</f>
        <v>0</v>
      </c>
      <c r="O93" s="89">
        <f>'법정동(2014.6월말)'!O95-'법정동(2013년말)'!O97</f>
        <v>0</v>
      </c>
      <c r="P93" s="89">
        <f>'법정동(2014.6월말)'!P95-'법정동(2013년말)'!P97</f>
        <v>0</v>
      </c>
      <c r="Q93" s="89">
        <f>'법정동(2014.6월말)'!Q95-'법정동(2013년말)'!Q97</f>
        <v>0</v>
      </c>
      <c r="R93" s="89">
        <f>'법정동(2014.6월말)'!R95-'법정동(2013년말)'!R97</f>
        <v>906</v>
      </c>
      <c r="S93" s="89">
        <f>'법정동(2014.6월말)'!S95-'법정동(2013년말)'!S97</f>
        <v>0</v>
      </c>
      <c r="T93" s="89">
        <f>'법정동(2014.6월말)'!T95-'법정동(2013년말)'!T97</f>
        <v>0</v>
      </c>
      <c r="U93" s="89">
        <f>'법정동(2014.6월말)'!U95-'법정동(2013년말)'!U97</f>
        <v>0</v>
      </c>
      <c r="V93" s="89">
        <f>'법정동(2014.6월말)'!V95-'법정동(2013년말)'!V97</f>
        <v>0</v>
      </c>
      <c r="W93" s="89">
        <f>'법정동(2014.6월말)'!W95-'법정동(2013년말)'!W97</f>
        <v>0</v>
      </c>
      <c r="X93" s="89">
        <f>'법정동(2014.6월말)'!X95-'법정동(2013년말)'!X97</f>
        <v>0</v>
      </c>
      <c r="Y93" s="89">
        <f>'법정동(2014.6월말)'!Y95-'법정동(2013년말)'!Y97</f>
        <v>0</v>
      </c>
      <c r="Z93" s="89">
        <f>'법정동(2014.6월말)'!Z95-'법정동(2013년말)'!Z97</f>
        <v>0</v>
      </c>
      <c r="AA93" s="89">
        <f>'법정동(2014.6월말)'!AA95-'법정동(2013년말)'!AA97</f>
        <v>0</v>
      </c>
      <c r="AB93" s="89">
        <f>'법정동(2014.6월말)'!AB95-'법정동(2013년말)'!AB97</f>
        <v>0</v>
      </c>
      <c r="AC93" s="89">
        <f>'법정동(2014.6월말)'!AC95-'법정동(2013년말)'!AC97</f>
        <v>0</v>
      </c>
      <c r="AD93" s="89">
        <f>'법정동(2014.6월말)'!AD95-'법정동(2013년말)'!AD97</f>
        <v>21</v>
      </c>
      <c r="AE93" s="89">
        <f>'법정동(2014.6월말)'!AE95-'법정동(2013년말)'!AE97</f>
        <v>1</v>
      </c>
      <c r="AF93" s="89">
        <f>'법정동(2014.6월말)'!AF95-'법정동(2013년말)'!AF97</f>
        <v>0</v>
      </c>
      <c r="AG93" s="89">
        <f>'법정동(2014.6월말)'!AG95-'법정동(2013년말)'!AG97</f>
        <v>0</v>
      </c>
      <c r="AH93" s="89">
        <f>'법정동(2014.6월말)'!AH95-'법정동(2013년말)'!AH97</f>
        <v>0</v>
      </c>
      <c r="AI93" s="89">
        <f>'법정동(2014.6월말)'!AI95-'법정동(2013년말)'!AI97</f>
        <v>0</v>
      </c>
      <c r="AJ93" s="89">
        <f>'법정동(2014.6월말)'!AJ95-'법정동(2013년말)'!AJ97</f>
        <v>0</v>
      </c>
      <c r="AK93" s="89">
        <f>'법정동(2014.6월말)'!AK95-'법정동(2013년말)'!AK97</f>
        <v>0</v>
      </c>
      <c r="AL93" s="89">
        <f>'법정동(2014.6월말)'!AL95-'법정동(2013년말)'!AL97</f>
        <v>0</v>
      </c>
      <c r="AM93" s="89">
        <f>'법정동(2014.6월말)'!AM95-'법정동(2013년말)'!AM97</f>
        <v>0</v>
      </c>
      <c r="AN93" s="89">
        <f>'법정동(2014.6월말)'!AN95-'법정동(2013년말)'!AN97</f>
        <v>0</v>
      </c>
      <c r="AO93" s="89">
        <f>'법정동(2014.6월말)'!AO95-'법정동(2013년말)'!AO97</f>
        <v>0</v>
      </c>
      <c r="AP93" s="89">
        <f>'법정동(2014.6월말)'!AP95-'법정동(2013년말)'!AP97</f>
        <v>0</v>
      </c>
      <c r="AQ93" s="89">
        <f>'법정동(2014.6월말)'!AQ95-'법정동(2013년말)'!AQ97</f>
        <v>0</v>
      </c>
      <c r="AR93" s="89">
        <f>'법정동(2014.6월말)'!AR95-'법정동(2013년말)'!AR97</f>
        <v>0</v>
      </c>
      <c r="AS93" s="89">
        <f>'법정동(2014.6월말)'!AS95-'법정동(2013년말)'!AS97</f>
        <v>0</v>
      </c>
      <c r="AT93" s="89">
        <f>'법정동(2014.6월말)'!AT95-'법정동(2013년말)'!AT97</f>
        <v>0</v>
      </c>
      <c r="AU93" s="89">
        <f>'법정동(2014.6월말)'!AU95-'법정동(2013년말)'!AU97</f>
        <v>0</v>
      </c>
      <c r="AV93" s="89">
        <f>'법정동(2014.6월말)'!AV95-'법정동(2013년말)'!AV97</f>
        <v>0</v>
      </c>
      <c r="AW93" s="89">
        <f>'법정동(2014.6월말)'!AW95-'법정동(2013년말)'!AW97</f>
        <v>0</v>
      </c>
      <c r="AX93" s="89">
        <f>'법정동(2014.6월말)'!AX95-'법정동(2013년말)'!AX97</f>
        <v>0</v>
      </c>
      <c r="AY93" s="89">
        <f>'법정동(2014.6월말)'!AY95-'법정동(2013년말)'!AY97</f>
        <v>0</v>
      </c>
      <c r="AZ93" s="89">
        <f>'법정동(2014.6월말)'!AZ95-'법정동(2013년말)'!AZ97</f>
        <v>0</v>
      </c>
      <c r="BA93" s="89">
        <f>'법정동(2014.6월말)'!BA95-'법정동(2013년말)'!BA97</f>
        <v>0</v>
      </c>
      <c r="BB93" s="89">
        <f>'법정동(2014.6월말)'!BB95-'법정동(2013년말)'!BB97</f>
        <v>0</v>
      </c>
      <c r="BC93" s="89">
        <f>'법정동(2014.6월말)'!BC95-'법정동(2013년말)'!BC97</f>
        <v>0</v>
      </c>
      <c r="BD93" s="89">
        <f>'법정동(2014.6월말)'!BD95-'법정동(2013년말)'!BD97</f>
        <v>0</v>
      </c>
      <c r="BE93" s="89">
        <f>'법정동(2014.6월말)'!BE95-'법정동(2013년말)'!BE97</f>
        <v>0</v>
      </c>
      <c r="BF93" s="89">
        <f>'법정동(2014.6월말)'!BF95-'법정동(2013년말)'!BF97</f>
        <v>0</v>
      </c>
      <c r="BG93" s="89">
        <f>'법정동(2014.6월말)'!BG95-'법정동(2013년말)'!BG97</f>
        <v>0</v>
      </c>
    </row>
    <row r="94" spans="1:59" s="84" customFormat="1" ht="21.75" customHeight="1">
      <c r="A94" s="88" t="s">
        <v>97</v>
      </c>
      <c r="B94" s="89">
        <f>'법정동(2014.6월말)'!B96-'법정동(2013년말)'!B98</f>
        <v>0</v>
      </c>
      <c r="C94" s="89">
        <f>'법정동(2014.6월말)'!C96-'법정동(2013년말)'!C98</f>
        <v>6</v>
      </c>
      <c r="D94" s="89">
        <f>'법정동(2014.6월말)'!D96-'법정동(2013년말)'!D98</f>
        <v>0</v>
      </c>
      <c r="E94" s="89">
        <f>'법정동(2014.6월말)'!E96-'법정동(2013년말)'!E98</f>
        <v>4</v>
      </c>
      <c r="F94" s="89">
        <f>'법정동(2014.6월말)'!F96-'법정동(2013년말)'!F98</f>
        <v>0</v>
      </c>
      <c r="G94" s="89">
        <f>'법정동(2014.6월말)'!G96-'법정동(2013년말)'!G98</f>
        <v>0</v>
      </c>
      <c r="H94" s="89">
        <f>'법정동(2014.6월말)'!H96-'법정동(2013년말)'!H98</f>
        <v>0</v>
      </c>
      <c r="I94" s="89">
        <f>'법정동(2014.6월말)'!I96-'법정동(2013년말)'!I98</f>
        <v>0</v>
      </c>
      <c r="J94" s="89">
        <f>'법정동(2014.6월말)'!J96-'법정동(2013년말)'!J98</f>
        <v>0</v>
      </c>
      <c r="K94" s="89">
        <f>'법정동(2014.6월말)'!K96-'법정동(2013년말)'!K98</f>
        <v>0</v>
      </c>
      <c r="L94" s="89">
        <f>'법정동(2014.6월말)'!L96-'법정동(2013년말)'!L98</f>
        <v>0</v>
      </c>
      <c r="M94" s="89">
        <f>'법정동(2014.6월말)'!M96-'법정동(2013년말)'!M98</f>
        <v>0</v>
      </c>
      <c r="N94" s="89">
        <f>'법정동(2014.6월말)'!N96-'법정동(2013년말)'!N98</f>
        <v>0</v>
      </c>
      <c r="O94" s="89">
        <f>'법정동(2014.6월말)'!O96-'법정동(2013년말)'!O98</f>
        <v>0</v>
      </c>
      <c r="P94" s="89">
        <f>'법정동(2014.6월말)'!P96-'법정동(2013년말)'!P98</f>
        <v>0</v>
      </c>
      <c r="Q94" s="89">
        <f>'법정동(2014.6월말)'!Q96-'법정동(2013년말)'!Q98</f>
        <v>0</v>
      </c>
      <c r="R94" s="89">
        <f>'법정동(2014.6월말)'!R96-'법정동(2013년말)'!R98</f>
        <v>78</v>
      </c>
      <c r="S94" s="89">
        <f>'법정동(2014.6월말)'!S96-'법정동(2013년말)'!S98</f>
        <v>1</v>
      </c>
      <c r="T94" s="89">
        <f>'법정동(2014.6월말)'!T96-'법정동(2013년말)'!T98</f>
        <v>0</v>
      </c>
      <c r="U94" s="89">
        <f>'법정동(2014.6월말)'!U96-'법정동(2013년말)'!U98</f>
        <v>0</v>
      </c>
      <c r="V94" s="89">
        <f>'법정동(2014.6월말)'!V96-'법정동(2013년말)'!V98</f>
        <v>0</v>
      </c>
      <c r="W94" s="89">
        <f>'법정동(2014.6월말)'!W96-'법정동(2013년말)'!W98</f>
        <v>0</v>
      </c>
      <c r="X94" s="89">
        <f>'법정동(2014.6월말)'!X96-'법정동(2013년말)'!X98</f>
        <v>0</v>
      </c>
      <c r="Y94" s="89">
        <f>'법정동(2014.6월말)'!Y96-'법정동(2013년말)'!Y98</f>
        <v>0</v>
      </c>
      <c r="Z94" s="89">
        <f>'법정동(2014.6월말)'!Z96-'법정동(2013년말)'!Z98</f>
        <v>0</v>
      </c>
      <c r="AA94" s="89">
        <f>'법정동(2014.6월말)'!AA96-'법정동(2013년말)'!AA98</f>
        <v>0</v>
      </c>
      <c r="AB94" s="89">
        <f>'법정동(2014.6월말)'!AB96-'법정동(2013년말)'!AB98</f>
        <v>0</v>
      </c>
      <c r="AC94" s="89">
        <f>'법정동(2014.6월말)'!AC96-'법정동(2013년말)'!AC98</f>
        <v>0</v>
      </c>
      <c r="AD94" s="89">
        <f>'법정동(2014.6월말)'!AD96-'법정동(2013년말)'!AD98</f>
        <v>0</v>
      </c>
      <c r="AE94" s="89">
        <f>'법정동(2014.6월말)'!AE96-'법정동(2013년말)'!AE98</f>
        <v>0</v>
      </c>
      <c r="AF94" s="89">
        <f>'법정동(2014.6월말)'!AF96-'법정동(2013년말)'!AF98</f>
        <v>0</v>
      </c>
      <c r="AG94" s="89">
        <f>'법정동(2014.6월말)'!AG96-'법정동(2013년말)'!AG98</f>
        <v>0</v>
      </c>
      <c r="AH94" s="89">
        <f>'법정동(2014.6월말)'!AH96-'법정동(2013년말)'!AH98</f>
        <v>0</v>
      </c>
      <c r="AI94" s="89">
        <f>'법정동(2014.6월말)'!AI96-'법정동(2013년말)'!AI98</f>
        <v>0</v>
      </c>
      <c r="AJ94" s="89">
        <f>'법정동(2014.6월말)'!AJ96-'법정동(2013년말)'!AJ98</f>
        <v>0</v>
      </c>
      <c r="AK94" s="89">
        <f>'법정동(2014.6월말)'!AK96-'법정동(2013년말)'!AK98</f>
        <v>0</v>
      </c>
      <c r="AL94" s="89">
        <f>'법정동(2014.6월말)'!AL96-'법정동(2013년말)'!AL98</f>
        <v>-78</v>
      </c>
      <c r="AM94" s="89">
        <f>'법정동(2014.6월말)'!AM96-'법정동(2013년말)'!AM98</f>
        <v>1</v>
      </c>
      <c r="AN94" s="89">
        <f>'법정동(2014.6월말)'!AN96-'법정동(2013년말)'!AN98</f>
        <v>0</v>
      </c>
      <c r="AO94" s="89">
        <f>'법정동(2014.6월말)'!AO96-'법정동(2013년말)'!AO98</f>
        <v>0</v>
      </c>
      <c r="AP94" s="89">
        <f>'법정동(2014.6월말)'!AP96-'법정동(2013년말)'!AP98</f>
        <v>0</v>
      </c>
      <c r="AQ94" s="89">
        <f>'법정동(2014.6월말)'!AQ96-'법정동(2013년말)'!AQ98</f>
        <v>0</v>
      </c>
      <c r="AR94" s="89">
        <f>'법정동(2014.6월말)'!AR96-'법정동(2013년말)'!AR98</f>
        <v>0</v>
      </c>
      <c r="AS94" s="89">
        <f>'법정동(2014.6월말)'!AS96-'법정동(2013년말)'!AS98</f>
        <v>0</v>
      </c>
      <c r="AT94" s="89">
        <f>'법정동(2014.6월말)'!AT96-'법정동(2013년말)'!AT98</f>
        <v>0</v>
      </c>
      <c r="AU94" s="89">
        <f>'법정동(2014.6월말)'!AU96-'법정동(2013년말)'!AU98</f>
        <v>0</v>
      </c>
      <c r="AV94" s="89">
        <f>'법정동(2014.6월말)'!AV96-'법정동(2013년말)'!AV98</f>
        <v>0</v>
      </c>
      <c r="AW94" s="89">
        <f>'법정동(2014.6월말)'!AW96-'법정동(2013년말)'!AW98</f>
        <v>0</v>
      </c>
      <c r="AX94" s="89">
        <f>'법정동(2014.6월말)'!AX96-'법정동(2013년말)'!AX98</f>
        <v>0</v>
      </c>
      <c r="AY94" s="89">
        <f>'법정동(2014.6월말)'!AY96-'법정동(2013년말)'!AY98</f>
        <v>0</v>
      </c>
      <c r="AZ94" s="89">
        <f>'법정동(2014.6월말)'!AZ96-'법정동(2013년말)'!AZ98</f>
        <v>0</v>
      </c>
      <c r="BA94" s="89">
        <f>'법정동(2014.6월말)'!BA96-'법정동(2013년말)'!BA98</f>
        <v>0</v>
      </c>
      <c r="BB94" s="89">
        <f>'법정동(2014.6월말)'!BB96-'법정동(2013년말)'!BB98</f>
        <v>0</v>
      </c>
      <c r="BC94" s="89">
        <f>'법정동(2014.6월말)'!BC96-'법정동(2013년말)'!BC98</f>
        <v>0</v>
      </c>
      <c r="BD94" s="89">
        <f>'법정동(2014.6월말)'!BD96-'법정동(2013년말)'!BD98</f>
        <v>0</v>
      </c>
      <c r="BE94" s="89">
        <f>'법정동(2014.6월말)'!BE96-'법정동(2013년말)'!BE98</f>
        <v>0</v>
      </c>
      <c r="BF94" s="89">
        <f>'법정동(2014.6월말)'!BF96-'법정동(2013년말)'!BF98</f>
        <v>0</v>
      </c>
      <c r="BG94" s="89">
        <f>'법정동(2014.6월말)'!BG96-'법정동(2013년말)'!BG98</f>
        <v>0</v>
      </c>
    </row>
    <row r="95" spans="1:59" s="84" customFormat="1" ht="21.75" customHeight="1">
      <c r="A95" s="88" t="s">
        <v>98</v>
      </c>
      <c r="B95" s="89">
        <f>'법정동(2014.6월말)'!B97-'법정동(2013년말)'!B99</f>
        <v>-975</v>
      </c>
      <c r="C95" s="89">
        <f>'법정동(2014.6월말)'!C97-'법정동(2013년말)'!C99</f>
        <v>0</v>
      </c>
      <c r="D95" s="89">
        <f>'법정동(2014.6월말)'!D97-'법정동(2013년말)'!D99</f>
        <v>0</v>
      </c>
      <c r="E95" s="89">
        <f>'법정동(2014.6월말)'!E97-'법정동(2013년말)'!E99</f>
        <v>0</v>
      </c>
      <c r="F95" s="89">
        <f>'법정동(2014.6월말)'!F97-'법정동(2013년말)'!F99</f>
        <v>-111</v>
      </c>
      <c r="G95" s="89">
        <f>'법정동(2014.6월말)'!G97-'법정동(2013년말)'!G99</f>
        <v>-1</v>
      </c>
      <c r="H95" s="89">
        <f>'법정동(2014.6월말)'!H97-'법정동(2013년말)'!H99</f>
        <v>0</v>
      </c>
      <c r="I95" s="89">
        <f>'법정동(2014.6월말)'!I97-'법정동(2013년말)'!I99</f>
        <v>0</v>
      </c>
      <c r="J95" s="89">
        <f>'법정동(2014.6월말)'!J97-'법정동(2013년말)'!J99</f>
        <v>0</v>
      </c>
      <c r="K95" s="89">
        <f>'법정동(2014.6월말)'!K97-'법정동(2013년말)'!K99</f>
        <v>0</v>
      </c>
      <c r="L95" s="89">
        <f>'법정동(2014.6월말)'!L97-'법정동(2013년말)'!L99</f>
        <v>-137</v>
      </c>
      <c r="M95" s="89">
        <f>'법정동(2014.6월말)'!M97-'법정동(2013년말)'!M99</f>
        <v>1</v>
      </c>
      <c r="N95" s="89">
        <f>'법정동(2014.6월말)'!N97-'법정동(2013년말)'!N99</f>
        <v>0</v>
      </c>
      <c r="O95" s="89">
        <f>'법정동(2014.6월말)'!O97-'법정동(2013년말)'!O99</f>
        <v>0</v>
      </c>
      <c r="P95" s="89">
        <f>'법정동(2014.6월말)'!P97-'법정동(2013년말)'!P99</f>
        <v>0</v>
      </c>
      <c r="Q95" s="89">
        <f>'법정동(2014.6월말)'!Q97-'법정동(2013년말)'!Q99</f>
        <v>0</v>
      </c>
      <c r="R95" s="89">
        <f>'법정동(2014.6월말)'!R97-'법정동(2013년말)'!R99</f>
        <v>-220</v>
      </c>
      <c r="S95" s="89">
        <f>'법정동(2014.6월말)'!S97-'법정동(2013년말)'!S99</f>
        <v>0</v>
      </c>
      <c r="T95" s="89">
        <f>'법정동(2014.6월말)'!T97-'법정동(2013년말)'!T99</f>
        <v>0</v>
      </c>
      <c r="U95" s="89">
        <f>'법정동(2014.6월말)'!U97-'법정동(2013년말)'!U99</f>
        <v>0</v>
      </c>
      <c r="V95" s="89">
        <f>'법정동(2014.6월말)'!V97-'법정동(2013년말)'!V99</f>
        <v>0</v>
      </c>
      <c r="W95" s="89">
        <f>'법정동(2014.6월말)'!W97-'법정동(2013년말)'!W99</f>
        <v>0</v>
      </c>
      <c r="X95" s="89">
        <f>'법정동(2014.6월말)'!X97-'법정동(2013년말)'!X99</f>
        <v>0</v>
      </c>
      <c r="Y95" s="89">
        <f>'법정동(2014.6월말)'!Y97-'법정동(2013년말)'!Y99</f>
        <v>0</v>
      </c>
      <c r="Z95" s="89">
        <f>'법정동(2014.6월말)'!Z97-'법정동(2013년말)'!Z99</f>
        <v>0</v>
      </c>
      <c r="AA95" s="89">
        <f>'법정동(2014.6월말)'!AA97-'법정동(2013년말)'!AA99</f>
        <v>0</v>
      </c>
      <c r="AB95" s="89">
        <f>'법정동(2014.6월말)'!AB97-'법정동(2013년말)'!AB99</f>
        <v>0</v>
      </c>
      <c r="AC95" s="89">
        <f>'법정동(2014.6월말)'!AC97-'법정동(2013년말)'!AC99</f>
        <v>0</v>
      </c>
      <c r="AD95" s="89">
        <f>'법정동(2014.6월말)'!AD97-'법정동(2013년말)'!AD99</f>
        <v>0</v>
      </c>
      <c r="AE95" s="89">
        <f>'법정동(2014.6월말)'!AE97-'법정동(2013년말)'!AE99</f>
        <v>0</v>
      </c>
      <c r="AF95" s="89">
        <f>'법정동(2014.6월말)'!AF97-'법정동(2013년말)'!AF99</f>
        <v>0</v>
      </c>
      <c r="AG95" s="89">
        <f>'법정동(2014.6월말)'!AG97-'법정동(2013년말)'!AG99</f>
        <v>0</v>
      </c>
      <c r="AH95" s="89">
        <f>'법정동(2014.6월말)'!AH97-'법정동(2013년말)'!AH99</f>
        <v>0</v>
      </c>
      <c r="AI95" s="89">
        <f>'법정동(2014.6월말)'!AI97-'법정동(2013년말)'!AI99</f>
        <v>0</v>
      </c>
      <c r="AJ95" s="89">
        <f>'법정동(2014.6월말)'!AJ97-'법정동(2013년말)'!AJ99</f>
        <v>0</v>
      </c>
      <c r="AK95" s="89">
        <f>'법정동(2014.6월말)'!AK97-'법정동(2013년말)'!AK99</f>
        <v>0</v>
      </c>
      <c r="AL95" s="89">
        <f>'법정동(2014.6월말)'!AL97-'법정동(2013년말)'!AL99</f>
        <v>-618</v>
      </c>
      <c r="AM95" s="89">
        <f>'법정동(2014.6월말)'!AM97-'법정동(2013년말)'!AM99</f>
        <v>0</v>
      </c>
      <c r="AN95" s="89">
        <f>'법정동(2014.6월말)'!AN97-'법정동(2013년말)'!AN99</f>
        <v>0</v>
      </c>
      <c r="AO95" s="89">
        <f>'법정동(2014.6월말)'!AO97-'법정동(2013년말)'!AO99</f>
        <v>0</v>
      </c>
      <c r="AP95" s="89">
        <f>'법정동(2014.6월말)'!AP97-'법정동(2013년말)'!AP99</f>
        <v>0</v>
      </c>
      <c r="AQ95" s="89">
        <f>'법정동(2014.6월말)'!AQ97-'법정동(2013년말)'!AQ99</f>
        <v>0</v>
      </c>
      <c r="AR95" s="89">
        <f>'법정동(2014.6월말)'!AR97-'법정동(2013년말)'!AR99</f>
        <v>0</v>
      </c>
      <c r="AS95" s="89">
        <f>'법정동(2014.6월말)'!AS97-'법정동(2013년말)'!AS99</f>
        <v>0</v>
      </c>
      <c r="AT95" s="89">
        <f>'법정동(2014.6월말)'!AT97-'법정동(2013년말)'!AT99</f>
        <v>0</v>
      </c>
      <c r="AU95" s="89">
        <f>'법정동(2014.6월말)'!AU97-'법정동(2013년말)'!AU99</f>
        <v>0</v>
      </c>
      <c r="AV95" s="89">
        <f>'법정동(2014.6월말)'!AV97-'법정동(2013년말)'!AV99</f>
        <v>0</v>
      </c>
      <c r="AW95" s="89">
        <f>'법정동(2014.6월말)'!AW97-'법정동(2013년말)'!AW99</f>
        <v>0</v>
      </c>
      <c r="AX95" s="89">
        <f>'법정동(2014.6월말)'!AX97-'법정동(2013년말)'!AX99</f>
        <v>0</v>
      </c>
      <c r="AY95" s="89">
        <f>'법정동(2014.6월말)'!AY97-'법정동(2013년말)'!AY99</f>
        <v>0</v>
      </c>
      <c r="AZ95" s="89">
        <f>'법정동(2014.6월말)'!AZ97-'법정동(2013년말)'!AZ99</f>
        <v>111</v>
      </c>
      <c r="BA95" s="89">
        <f>'법정동(2014.6월말)'!BA97-'법정동(2013년말)'!BA99</f>
        <v>0</v>
      </c>
      <c r="BB95" s="89">
        <f>'법정동(2014.6월말)'!BB97-'법정동(2013년말)'!BB99</f>
        <v>0</v>
      </c>
      <c r="BC95" s="89">
        <f>'법정동(2014.6월말)'!BC97-'법정동(2013년말)'!BC99</f>
        <v>0</v>
      </c>
      <c r="BD95" s="89">
        <f>'법정동(2014.6월말)'!BD97-'법정동(2013년말)'!BD99</f>
        <v>0</v>
      </c>
      <c r="BE95" s="89">
        <f>'법정동(2014.6월말)'!BE97-'법정동(2013년말)'!BE99</f>
        <v>0</v>
      </c>
      <c r="BF95" s="89">
        <f>'법정동(2014.6월말)'!BF97-'법정동(2013년말)'!BF99</f>
        <v>0</v>
      </c>
      <c r="BG95" s="89">
        <f>'법정동(2014.6월말)'!BG97-'법정동(2013년말)'!BG99</f>
        <v>0</v>
      </c>
    </row>
    <row r="96" spans="1:59" s="84" customFormat="1" ht="21.75" customHeight="1">
      <c r="A96" s="88" t="s">
        <v>99</v>
      </c>
      <c r="B96" s="89">
        <f>'법정동(2014.6월말)'!B98-'법정동(2013년말)'!B100</f>
        <v>0</v>
      </c>
      <c r="C96" s="89">
        <f>'법정동(2014.6월말)'!C98-'법정동(2013년말)'!C100</f>
        <v>5</v>
      </c>
      <c r="D96" s="89">
        <f>'법정동(2014.6월말)'!D98-'법정동(2013년말)'!D100</f>
        <v>-2266</v>
      </c>
      <c r="E96" s="89">
        <f>'법정동(2014.6월말)'!E98-'법정동(2013년말)'!E100</f>
        <v>2</v>
      </c>
      <c r="F96" s="89">
        <f>'법정동(2014.6월말)'!F98-'법정동(2013년말)'!F100</f>
        <v>0</v>
      </c>
      <c r="G96" s="89">
        <f>'법정동(2014.6월말)'!G98-'법정동(2013년말)'!G100</f>
        <v>0</v>
      </c>
      <c r="H96" s="89">
        <f>'법정동(2014.6월말)'!H98-'법정동(2013년말)'!H100</f>
        <v>0</v>
      </c>
      <c r="I96" s="89">
        <f>'법정동(2014.6월말)'!I98-'법정동(2013년말)'!I100</f>
        <v>0</v>
      </c>
      <c r="J96" s="89">
        <f>'법정동(2014.6월말)'!J98-'법정동(2013년말)'!J100</f>
        <v>0</v>
      </c>
      <c r="K96" s="89">
        <f>'법정동(2014.6월말)'!K98-'법정동(2013년말)'!K100</f>
        <v>0</v>
      </c>
      <c r="L96" s="89">
        <f>'법정동(2014.6월말)'!L98-'법정동(2013년말)'!L100</f>
        <v>0</v>
      </c>
      <c r="M96" s="89">
        <f>'법정동(2014.6월말)'!M98-'법정동(2013년말)'!M100</f>
        <v>0</v>
      </c>
      <c r="N96" s="89">
        <f>'법정동(2014.6월말)'!N98-'법정동(2013년말)'!N100</f>
        <v>0</v>
      </c>
      <c r="O96" s="89">
        <f>'법정동(2014.6월말)'!O98-'법정동(2013년말)'!O100</f>
        <v>0</v>
      </c>
      <c r="P96" s="89">
        <f>'법정동(2014.6월말)'!P98-'법정동(2013년말)'!P100</f>
        <v>0</v>
      </c>
      <c r="Q96" s="89">
        <f>'법정동(2014.6월말)'!Q98-'법정동(2013년말)'!Q100</f>
        <v>0</v>
      </c>
      <c r="R96" s="89">
        <f>'법정동(2014.6월말)'!R98-'법정동(2013년말)'!R100</f>
        <v>2154</v>
      </c>
      <c r="S96" s="89">
        <f>'법정동(2014.6월말)'!S98-'법정동(2013년말)'!S100</f>
        <v>2</v>
      </c>
      <c r="T96" s="89">
        <f>'법정동(2014.6월말)'!T98-'법정동(2013년말)'!T100</f>
        <v>0</v>
      </c>
      <c r="U96" s="89">
        <f>'법정동(2014.6월말)'!U98-'법정동(2013년말)'!U100</f>
        <v>0</v>
      </c>
      <c r="V96" s="89">
        <f>'법정동(2014.6월말)'!V98-'법정동(2013년말)'!V100</f>
        <v>0</v>
      </c>
      <c r="W96" s="89">
        <f>'법정동(2014.6월말)'!W98-'법정동(2013년말)'!W100</f>
        <v>0</v>
      </c>
      <c r="X96" s="89">
        <f>'법정동(2014.6월말)'!X98-'법정동(2013년말)'!X100</f>
        <v>0</v>
      </c>
      <c r="Y96" s="89">
        <f>'법정동(2014.6월말)'!Y98-'법정동(2013년말)'!Y100</f>
        <v>0</v>
      </c>
      <c r="Z96" s="89">
        <f>'법정동(2014.6월말)'!Z98-'법정동(2013년말)'!Z100</f>
        <v>0</v>
      </c>
      <c r="AA96" s="89">
        <f>'법정동(2014.6월말)'!AA98-'법정동(2013년말)'!AA100</f>
        <v>0</v>
      </c>
      <c r="AB96" s="89">
        <f>'법정동(2014.6월말)'!AB98-'법정동(2013년말)'!AB100</f>
        <v>0</v>
      </c>
      <c r="AC96" s="89">
        <f>'법정동(2014.6월말)'!AC98-'법정동(2013년말)'!AC100</f>
        <v>0</v>
      </c>
      <c r="AD96" s="89">
        <f>'법정동(2014.6월말)'!AD98-'법정동(2013년말)'!AD100</f>
        <v>112</v>
      </c>
      <c r="AE96" s="89">
        <f>'법정동(2014.6월말)'!AE98-'법정동(2013년말)'!AE100</f>
        <v>1</v>
      </c>
      <c r="AF96" s="89">
        <f>'법정동(2014.6월말)'!AF98-'법정동(2013년말)'!AF100</f>
        <v>0</v>
      </c>
      <c r="AG96" s="89">
        <f>'법정동(2014.6월말)'!AG98-'법정동(2013년말)'!AG100</f>
        <v>0</v>
      </c>
      <c r="AH96" s="89">
        <f>'법정동(2014.6월말)'!AH98-'법정동(2013년말)'!AH100</f>
        <v>0</v>
      </c>
      <c r="AI96" s="89">
        <f>'법정동(2014.6월말)'!AI98-'법정동(2013년말)'!AI100</f>
        <v>0</v>
      </c>
      <c r="AJ96" s="89">
        <f>'법정동(2014.6월말)'!AJ98-'법정동(2013년말)'!AJ100</f>
        <v>0</v>
      </c>
      <c r="AK96" s="89">
        <f>'법정동(2014.6월말)'!AK98-'법정동(2013년말)'!AK100</f>
        <v>0</v>
      </c>
      <c r="AL96" s="89">
        <f>'법정동(2014.6월말)'!AL98-'법정동(2013년말)'!AL100</f>
        <v>0</v>
      </c>
      <c r="AM96" s="89">
        <f>'법정동(2014.6월말)'!AM98-'법정동(2013년말)'!AM100</f>
        <v>0</v>
      </c>
      <c r="AN96" s="89">
        <f>'법정동(2014.6월말)'!AN98-'법정동(2013년말)'!AN100</f>
        <v>0</v>
      </c>
      <c r="AO96" s="89">
        <f>'법정동(2014.6월말)'!AO98-'법정동(2013년말)'!AO100</f>
        <v>0</v>
      </c>
      <c r="AP96" s="89">
        <f>'법정동(2014.6월말)'!AP98-'법정동(2013년말)'!AP100</f>
        <v>0</v>
      </c>
      <c r="AQ96" s="89">
        <f>'법정동(2014.6월말)'!AQ98-'법정동(2013년말)'!AQ100</f>
        <v>0</v>
      </c>
      <c r="AR96" s="89">
        <f>'법정동(2014.6월말)'!AR98-'법정동(2013년말)'!AR100</f>
        <v>0</v>
      </c>
      <c r="AS96" s="89">
        <f>'법정동(2014.6월말)'!AS98-'법정동(2013년말)'!AS100</f>
        <v>0</v>
      </c>
      <c r="AT96" s="89">
        <f>'법정동(2014.6월말)'!AT98-'법정동(2013년말)'!AT100</f>
        <v>0</v>
      </c>
      <c r="AU96" s="89">
        <f>'법정동(2014.6월말)'!AU98-'법정동(2013년말)'!AU100</f>
        <v>0</v>
      </c>
      <c r="AV96" s="89">
        <f>'법정동(2014.6월말)'!AV98-'법정동(2013년말)'!AV100</f>
        <v>0</v>
      </c>
      <c r="AW96" s="89">
        <f>'법정동(2014.6월말)'!AW98-'법정동(2013년말)'!AW100</f>
        <v>0</v>
      </c>
      <c r="AX96" s="89">
        <f>'법정동(2014.6월말)'!AX98-'법정동(2013년말)'!AX100</f>
        <v>0</v>
      </c>
      <c r="AY96" s="89">
        <f>'법정동(2014.6월말)'!AY98-'법정동(2013년말)'!AY100</f>
        <v>0</v>
      </c>
      <c r="AZ96" s="89">
        <f>'법정동(2014.6월말)'!AZ98-'법정동(2013년말)'!AZ100</f>
        <v>0</v>
      </c>
      <c r="BA96" s="89">
        <f>'법정동(2014.6월말)'!BA98-'법정동(2013년말)'!BA100</f>
        <v>0</v>
      </c>
      <c r="BB96" s="89">
        <f>'법정동(2014.6월말)'!BB98-'법정동(2013년말)'!BB100</f>
        <v>0</v>
      </c>
      <c r="BC96" s="89">
        <f>'법정동(2014.6월말)'!BC98-'법정동(2013년말)'!BC100</f>
        <v>0</v>
      </c>
      <c r="BD96" s="89">
        <f>'법정동(2014.6월말)'!BD98-'법정동(2013년말)'!BD100</f>
        <v>0</v>
      </c>
      <c r="BE96" s="89">
        <f>'법정동(2014.6월말)'!BE98-'법정동(2013년말)'!BE100</f>
        <v>0</v>
      </c>
      <c r="BF96" s="89">
        <f>'법정동(2014.6월말)'!BF98-'법정동(2013년말)'!BF100</f>
        <v>0</v>
      </c>
      <c r="BG96" s="89">
        <f>'법정동(2014.6월말)'!BG98-'법정동(2013년말)'!BG100</f>
        <v>0</v>
      </c>
    </row>
    <row r="97" spans="1:59" s="84" customFormat="1" ht="21.75" customHeight="1">
      <c r="A97" s="88" t="s">
        <v>100</v>
      </c>
      <c r="B97" s="89">
        <f>'법정동(2014.6월말)'!B99-'법정동(2013년말)'!B101</f>
        <v>0</v>
      </c>
      <c r="C97" s="89">
        <f>'법정동(2014.6월말)'!C99-'법정동(2013년말)'!C101</f>
        <v>2</v>
      </c>
      <c r="D97" s="89">
        <f>'법정동(2014.6월말)'!D99-'법정동(2013년말)'!D101</f>
        <v>0</v>
      </c>
      <c r="E97" s="89">
        <f>'법정동(2014.6월말)'!E99-'법정동(2013년말)'!E101</f>
        <v>0</v>
      </c>
      <c r="F97" s="89">
        <f>'법정동(2014.6월말)'!F99-'법정동(2013년말)'!F101</f>
        <v>0</v>
      </c>
      <c r="G97" s="89">
        <f>'법정동(2014.6월말)'!G99-'법정동(2013년말)'!G101</f>
        <v>0</v>
      </c>
      <c r="H97" s="89">
        <f>'법정동(2014.6월말)'!H99-'법정동(2013년말)'!H101</f>
        <v>0</v>
      </c>
      <c r="I97" s="89">
        <f>'법정동(2014.6월말)'!I99-'법정동(2013년말)'!I101</f>
        <v>0</v>
      </c>
      <c r="J97" s="89">
        <f>'법정동(2014.6월말)'!J99-'법정동(2013년말)'!J101</f>
        <v>0</v>
      </c>
      <c r="K97" s="89">
        <f>'법정동(2014.6월말)'!K99-'법정동(2013년말)'!K101</f>
        <v>0</v>
      </c>
      <c r="L97" s="89">
        <f>'법정동(2014.6월말)'!L99-'법정동(2013년말)'!L101</f>
        <v>0</v>
      </c>
      <c r="M97" s="89">
        <f>'법정동(2014.6월말)'!M99-'법정동(2013년말)'!M101</f>
        <v>0</v>
      </c>
      <c r="N97" s="89">
        <f>'법정동(2014.6월말)'!N99-'법정동(2013년말)'!N101</f>
        <v>0</v>
      </c>
      <c r="O97" s="89">
        <f>'법정동(2014.6월말)'!O99-'법정동(2013년말)'!O101</f>
        <v>0</v>
      </c>
      <c r="P97" s="89">
        <f>'법정동(2014.6월말)'!P99-'법정동(2013년말)'!P101</f>
        <v>0</v>
      </c>
      <c r="Q97" s="89">
        <f>'법정동(2014.6월말)'!Q99-'법정동(2013년말)'!Q101</f>
        <v>0</v>
      </c>
      <c r="R97" s="89">
        <f>'법정동(2014.6월말)'!R99-'법정동(2013년말)'!R101</f>
        <v>0</v>
      </c>
      <c r="S97" s="89">
        <f>'법정동(2014.6월말)'!S99-'법정동(2013년말)'!S101</f>
        <v>2</v>
      </c>
      <c r="T97" s="89">
        <f>'법정동(2014.6월말)'!T99-'법정동(2013년말)'!T101</f>
        <v>0</v>
      </c>
      <c r="U97" s="89">
        <f>'법정동(2014.6월말)'!U99-'법정동(2013년말)'!U101</f>
        <v>0</v>
      </c>
      <c r="V97" s="89">
        <f>'법정동(2014.6월말)'!V99-'법정동(2013년말)'!V101</f>
        <v>0</v>
      </c>
      <c r="W97" s="89">
        <f>'법정동(2014.6월말)'!W99-'법정동(2013년말)'!W101</f>
        <v>0</v>
      </c>
      <c r="X97" s="89">
        <f>'법정동(2014.6월말)'!X99-'법정동(2013년말)'!X101</f>
        <v>0</v>
      </c>
      <c r="Y97" s="89">
        <f>'법정동(2014.6월말)'!Y99-'법정동(2013년말)'!Y101</f>
        <v>0</v>
      </c>
      <c r="Z97" s="89">
        <f>'법정동(2014.6월말)'!Z99-'법정동(2013년말)'!Z101</f>
        <v>0</v>
      </c>
      <c r="AA97" s="89">
        <f>'법정동(2014.6월말)'!AA99-'법정동(2013년말)'!AA101</f>
        <v>0</v>
      </c>
      <c r="AB97" s="89">
        <f>'법정동(2014.6월말)'!AB99-'법정동(2013년말)'!AB101</f>
        <v>0</v>
      </c>
      <c r="AC97" s="89">
        <f>'법정동(2014.6월말)'!AC99-'법정동(2013년말)'!AC101</f>
        <v>0</v>
      </c>
      <c r="AD97" s="89">
        <f>'법정동(2014.6월말)'!AD99-'법정동(2013년말)'!AD101</f>
        <v>0</v>
      </c>
      <c r="AE97" s="89">
        <f>'법정동(2014.6월말)'!AE99-'법정동(2013년말)'!AE101</f>
        <v>0</v>
      </c>
      <c r="AF97" s="89">
        <f>'법정동(2014.6월말)'!AF99-'법정동(2013년말)'!AF101</f>
        <v>0</v>
      </c>
      <c r="AG97" s="89">
        <f>'법정동(2014.6월말)'!AG99-'법정동(2013년말)'!AG101</f>
        <v>0</v>
      </c>
      <c r="AH97" s="89">
        <f>'법정동(2014.6월말)'!AH99-'법정동(2013년말)'!AH101</f>
        <v>0</v>
      </c>
      <c r="AI97" s="89">
        <f>'법정동(2014.6월말)'!AI99-'법정동(2013년말)'!AI101</f>
        <v>0</v>
      </c>
      <c r="AJ97" s="89">
        <f>'법정동(2014.6월말)'!AJ99-'법정동(2013년말)'!AJ101</f>
        <v>0</v>
      </c>
      <c r="AK97" s="89">
        <f>'법정동(2014.6월말)'!AK99-'법정동(2013년말)'!AK101</f>
        <v>0</v>
      </c>
      <c r="AL97" s="89">
        <f>'법정동(2014.6월말)'!AL99-'법정동(2013년말)'!AL101</f>
        <v>0</v>
      </c>
      <c r="AM97" s="89">
        <f>'법정동(2014.6월말)'!AM99-'법정동(2013년말)'!AM101</f>
        <v>0</v>
      </c>
      <c r="AN97" s="89">
        <f>'법정동(2014.6월말)'!AN99-'법정동(2013년말)'!AN101</f>
        <v>0</v>
      </c>
      <c r="AO97" s="89">
        <f>'법정동(2014.6월말)'!AO99-'법정동(2013년말)'!AO101</f>
        <v>0</v>
      </c>
      <c r="AP97" s="89">
        <f>'법정동(2014.6월말)'!AP99-'법정동(2013년말)'!AP101</f>
        <v>0</v>
      </c>
      <c r="AQ97" s="89">
        <f>'법정동(2014.6월말)'!AQ99-'법정동(2013년말)'!AQ101</f>
        <v>0</v>
      </c>
      <c r="AR97" s="89">
        <f>'법정동(2014.6월말)'!AR99-'법정동(2013년말)'!AR101</f>
        <v>0</v>
      </c>
      <c r="AS97" s="89">
        <f>'법정동(2014.6월말)'!AS99-'법정동(2013년말)'!AS101</f>
        <v>0</v>
      </c>
      <c r="AT97" s="89">
        <f>'법정동(2014.6월말)'!AT99-'법정동(2013년말)'!AT101</f>
        <v>0</v>
      </c>
      <c r="AU97" s="89">
        <f>'법정동(2014.6월말)'!AU99-'법정동(2013년말)'!AU101</f>
        <v>0</v>
      </c>
      <c r="AV97" s="89">
        <f>'법정동(2014.6월말)'!AV99-'법정동(2013년말)'!AV101</f>
        <v>0</v>
      </c>
      <c r="AW97" s="89">
        <f>'법정동(2014.6월말)'!AW99-'법정동(2013년말)'!AW101</f>
        <v>0</v>
      </c>
      <c r="AX97" s="89">
        <f>'법정동(2014.6월말)'!AX99-'법정동(2013년말)'!AX101</f>
        <v>0</v>
      </c>
      <c r="AY97" s="89">
        <f>'법정동(2014.6월말)'!AY99-'법정동(2013년말)'!AY101</f>
        <v>0</v>
      </c>
      <c r="AZ97" s="89">
        <f>'법정동(2014.6월말)'!AZ99-'법정동(2013년말)'!AZ101</f>
        <v>0</v>
      </c>
      <c r="BA97" s="89">
        <f>'법정동(2014.6월말)'!BA99-'법정동(2013년말)'!BA101</f>
        <v>0</v>
      </c>
      <c r="BB97" s="89">
        <f>'법정동(2014.6월말)'!BB99-'법정동(2013년말)'!BB101</f>
        <v>0</v>
      </c>
      <c r="BC97" s="89">
        <f>'법정동(2014.6월말)'!BC99-'법정동(2013년말)'!BC101</f>
        <v>0</v>
      </c>
      <c r="BD97" s="89">
        <f>'법정동(2014.6월말)'!BD99-'법정동(2013년말)'!BD101</f>
        <v>0</v>
      </c>
      <c r="BE97" s="89">
        <f>'법정동(2014.6월말)'!BE99-'법정동(2013년말)'!BE101</f>
        <v>0</v>
      </c>
      <c r="BF97" s="89">
        <f>'법정동(2014.6월말)'!BF99-'법정동(2013년말)'!BF101</f>
        <v>0</v>
      </c>
      <c r="BG97" s="89">
        <f>'법정동(2014.6월말)'!BG99-'법정동(2013년말)'!BG101</f>
        <v>0</v>
      </c>
    </row>
    <row r="98" spans="1:59" s="84" customFormat="1" ht="21.75" customHeight="1">
      <c r="A98" s="88" t="s">
        <v>101</v>
      </c>
      <c r="B98" s="89">
        <f>'법정동(2014.6월말)'!B100-'법정동(2013년말)'!B102</f>
        <v>-310</v>
      </c>
      <c r="C98" s="89">
        <f>'법정동(2014.6월말)'!C100-'법정동(2013년말)'!C102</f>
        <v>36</v>
      </c>
      <c r="D98" s="89">
        <f>'법정동(2014.6월말)'!D100-'법정동(2013년말)'!D102</f>
        <v>-659</v>
      </c>
      <c r="E98" s="89">
        <f>'법정동(2014.6월말)'!E100-'법정동(2013년말)'!E102</f>
        <v>12</v>
      </c>
      <c r="F98" s="89">
        <f>'법정동(2014.6월말)'!F100-'법정동(2013년말)'!F102</f>
        <v>0</v>
      </c>
      <c r="G98" s="89">
        <f>'법정동(2014.6월말)'!G100-'법정동(2013년말)'!G102</f>
        <v>8</v>
      </c>
      <c r="H98" s="89">
        <f>'법정동(2014.6월말)'!H100-'법정동(2013년말)'!H102</f>
        <v>0</v>
      </c>
      <c r="I98" s="89">
        <f>'법정동(2014.6월말)'!I100-'법정동(2013년말)'!I102</f>
        <v>0</v>
      </c>
      <c r="J98" s="89">
        <f>'법정동(2014.6월말)'!J100-'법정동(2013년말)'!J102</f>
        <v>0</v>
      </c>
      <c r="K98" s="89">
        <f>'법정동(2014.6월말)'!K100-'법정동(2013년말)'!K102</f>
        <v>0</v>
      </c>
      <c r="L98" s="89">
        <f>'법정동(2014.6월말)'!L100-'법정동(2013년말)'!L102</f>
        <v>0</v>
      </c>
      <c r="M98" s="89">
        <f>'법정동(2014.6월말)'!M100-'법정동(2013년말)'!M102</f>
        <v>3</v>
      </c>
      <c r="N98" s="89">
        <f>'법정동(2014.6월말)'!N100-'법정동(2013년말)'!N102</f>
        <v>0</v>
      </c>
      <c r="O98" s="89">
        <f>'법정동(2014.6월말)'!O100-'법정동(2013년말)'!O102</f>
        <v>0</v>
      </c>
      <c r="P98" s="89">
        <f>'법정동(2014.6월말)'!P100-'법정동(2013년말)'!P102</f>
        <v>0</v>
      </c>
      <c r="Q98" s="89">
        <f>'법정동(2014.6월말)'!Q100-'법정동(2013년말)'!Q102</f>
        <v>0</v>
      </c>
      <c r="R98" s="89">
        <f>'법정동(2014.6월말)'!R100-'법정동(2013년말)'!R102</f>
        <v>659</v>
      </c>
      <c r="S98" s="89">
        <f>'법정동(2014.6월말)'!S100-'법정동(2013년말)'!S102</f>
        <v>1</v>
      </c>
      <c r="T98" s="89">
        <f>'법정동(2014.6월말)'!T100-'법정동(2013년말)'!T102</f>
        <v>0</v>
      </c>
      <c r="U98" s="89">
        <f>'법정동(2014.6월말)'!U100-'법정동(2013년말)'!U102</f>
        <v>0</v>
      </c>
      <c r="V98" s="89">
        <f>'법정동(2014.6월말)'!V100-'법정동(2013년말)'!V102</f>
        <v>0</v>
      </c>
      <c r="W98" s="89">
        <f>'법정동(2014.6월말)'!W100-'법정동(2013년말)'!W102</f>
        <v>0</v>
      </c>
      <c r="X98" s="89">
        <f>'법정동(2014.6월말)'!X100-'법정동(2013년말)'!X102</f>
        <v>0</v>
      </c>
      <c r="Y98" s="89">
        <f>'법정동(2014.6월말)'!Y100-'법정동(2013년말)'!Y102</f>
        <v>0</v>
      </c>
      <c r="Z98" s="89">
        <f>'법정동(2014.6월말)'!Z100-'법정동(2013년말)'!Z102</f>
        <v>0</v>
      </c>
      <c r="AA98" s="89">
        <f>'법정동(2014.6월말)'!AA100-'법정동(2013년말)'!AA102</f>
        <v>0</v>
      </c>
      <c r="AB98" s="89">
        <f>'법정동(2014.6월말)'!AB100-'법정동(2013년말)'!AB102</f>
        <v>0</v>
      </c>
      <c r="AC98" s="89">
        <f>'법정동(2014.6월말)'!AC100-'법정동(2013년말)'!AC102</f>
        <v>0</v>
      </c>
      <c r="AD98" s="89">
        <f>'법정동(2014.6월말)'!AD100-'법정동(2013년말)'!AD102</f>
        <v>-97</v>
      </c>
      <c r="AE98" s="89">
        <f>'법정동(2014.6월말)'!AE100-'법정동(2013년말)'!AE102</f>
        <v>3</v>
      </c>
      <c r="AF98" s="89">
        <f>'법정동(2014.6월말)'!AF100-'법정동(2013년말)'!AF102</f>
        <v>0</v>
      </c>
      <c r="AG98" s="89">
        <f>'법정동(2014.6월말)'!AG100-'법정동(2013년말)'!AG102</f>
        <v>0</v>
      </c>
      <c r="AH98" s="89">
        <f>'법정동(2014.6월말)'!AH100-'법정동(2013년말)'!AH102</f>
        <v>0</v>
      </c>
      <c r="AI98" s="89">
        <f>'법정동(2014.6월말)'!AI100-'법정동(2013년말)'!AI102</f>
        <v>0</v>
      </c>
      <c r="AJ98" s="89">
        <f>'법정동(2014.6월말)'!AJ100-'법정동(2013년말)'!AJ102</f>
        <v>0</v>
      </c>
      <c r="AK98" s="89">
        <f>'법정동(2014.6월말)'!AK100-'법정동(2013년말)'!AK102</f>
        <v>0</v>
      </c>
      <c r="AL98" s="89">
        <f>'법정동(2014.6월말)'!AL100-'법정동(2013년말)'!AL102</f>
        <v>-213</v>
      </c>
      <c r="AM98" s="89">
        <f>'법정동(2014.6월말)'!AM100-'법정동(2013년말)'!AM102</f>
        <v>9</v>
      </c>
      <c r="AN98" s="89">
        <f>'법정동(2014.6월말)'!AN100-'법정동(2013년말)'!AN102</f>
        <v>0</v>
      </c>
      <c r="AO98" s="89">
        <f>'법정동(2014.6월말)'!AO100-'법정동(2013년말)'!AO102</f>
        <v>0</v>
      </c>
      <c r="AP98" s="89">
        <f>'법정동(2014.6월말)'!AP100-'법정동(2013년말)'!AP102</f>
        <v>0</v>
      </c>
      <c r="AQ98" s="89">
        <f>'법정동(2014.6월말)'!AQ100-'법정동(2013년말)'!AQ102</f>
        <v>0</v>
      </c>
      <c r="AR98" s="89">
        <f>'법정동(2014.6월말)'!AR100-'법정동(2013년말)'!AR102</f>
        <v>0</v>
      </c>
      <c r="AS98" s="89">
        <f>'법정동(2014.6월말)'!AS100-'법정동(2013년말)'!AS102</f>
        <v>0</v>
      </c>
      <c r="AT98" s="89">
        <f>'법정동(2014.6월말)'!AT100-'법정동(2013년말)'!AT102</f>
        <v>0</v>
      </c>
      <c r="AU98" s="89">
        <f>'법정동(2014.6월말)'!AU100-'법정동(2013년말)'!AU102</f>
        <v>0</v>
      </c>
      <c r="AV98" s="89">
        <f>'법정동(2014.6월말)'!AV100-'법정동(2013년말)'!AV102</f>
        <v>0</v>
      </c>
      <c r="AW98" s="89">
        <f>'법정동(2014.6월말)'!AW100-'법정동(2013년말)'!AW102</f>
        <v>0</v>
      </c>
      <c r="AX98" s="89">
        <f>'법정동(2014.6월말)'!AX100-'법정동(2013년말)'!AX102</f>
        <v>0</v>
      </c>
      <c r="AY98" s="89">
        <f>'법정동(2014.6월말)'!AY100-'법정동(2013년말)'!AY102</f>
        <v>0</v>
      </c>
      <c r="AZ98" s="89">
        <f>'법정동(2014.6월말)'!AZ100-'법정동(2013년말)'!AZ102</f>
        <v>0</v>
      </c>
      <c r="BA98" s="89">
        <f>'법정동(2014.6월말)'!BA100-'법정동(2013년말)'!BA102</f>
        <v>0</v>
      </c>
      <c r="BB98" s="89">
        <f>'법정동(2014.6월말)'!BB100-'법정동(2013년말)'!BB102</f>
        <v>0</v>
      </c>
      <c r="BC98" s="89">
        <f>'법정동(2014.6월말)'!BC100-'법정동(2013년말)'!BC102</f>
        <v>0</v>
      </c>
      <c r="BD98" s="89">
        <f>'법정동(2014.6월말)'!BD100-'법정동(2013년말)'!BD102</f>
        <v>0</v>
      </c>
      <c r="BE98" s="89">
        <f>'법정동(2014.6월말)'!BE100-'법정동(2013년말)'!BE102</f>
        <v>0</v>
      </c>
      <c r="BF98" s="89">
        <f>'법정동(2014.6월말)'!BF100-'법정동(2013년말)'!BF102</f>
        <v>0</v>
      </c>
      <c r="BG98" s="89">
        <f>'법정동(2014.6월말)'!BG100-'법정동(2013년말)'!BG102</f>
        <v>0</v>
      </c>
    </row>
    <row r="99" spans="1:59" s="84" customFormat="1" ht="21.75" customHeight="1">
      <c r="A99" s="88" t="s">
        <v>102</v>
      </c>
      <c r="B99" s="89">
        <f>'법정동(2014.6월말)'!B101-'법정동(2013년말)'!B103</f>
        <v>0</v>
      </c>
      <c r="C99" s="89">
        <f>'법정동(2014.6월말)'!C101-'법정동(2013년말)'!C103</f>
        <v>-1</v>
      </c>
      <c r="D99" s="89">
        <f>'법정동(2014.6월말)'!D101-'법정동(2013년말)'!D103</f>
        <v>-125</v>
      </c>
      <c r="E99" s="89">
        <f>'법정동(2014.6월말)'!E101-'법정동(2013년말)'!E103</f>
        <v>-1</v>
      </c>
      <c r="F99" s="89">
        <f>'법정동(2014.6월말)'!F101-'법정동(2013년말)'!F103</f>
        <v>-222</v>
      </c>
      <c r="G99" s="89">
        <f>'법정동(2014.6월말)'!G101-'법정동(2013년말)'!G103</f>
        <v>-1</v>
      </c>
      <c r="H99" s="89">
        <f>'법정동(2014.6월말)'!H101-'법정동(2013년말)'!H103</f>
        <v>0</v>
      </c>
      <c r="I99" s="89">
        <f>'법정동(2014.6월말)'!I101-'법정동(2013년말)'!I103</f>
        <v>0</v>
      </c>
      <c r="J99" s="89">
        <f>'법정동(2014.6월말)'!J101-'법정동(2013년말)'!J103</f>
        <v>0</v>
      </c>
      <c r="K99" s="89">
        <f>'법정동(2014.6월말)'!K101-'법정동(2013년말)'!K103</f>
        <v>0</v>
      </c>
      <c r="L99" s="89">
        <f>'법정동(2014.6월말)'!L101-'법정동(2013년말)'!L103</f>
        <v>0</v>
      </c>
      <c r="M99" s="89">
        <f>'법정동(2014.6월말)'!M101-'법정동(2013년말)'!M103</f>
        <v>0</v>
      </c>
      <c r="N99" s="89">
        <f>'법정동(2014.6월말)'!N101-'법정동(2013년말)'!N103</f>
        <v>0</v>
      </c>
      <c r="O99" s="89">
        <f>'법정동(2014.6월말)'!O101-'법정동(2013년말)'!O103</f>
        <v>0</v>
      </c>
      <c r="P99" s="89">
        <f>'법정동(2014.6월말)'!P101-'법정동(2013년말)'!P103</f>
        <v>0</v>
      </c>
      <c r="Q99" s="89">
        <f>'법정동(2014.6월말)'!Q101-'법정동(2013년말)'!Q103</f>
        <v>0</v>
      </c>
      <c r="R99" s="89">
        <f>'법정동(2014.6월말)'!R101-'법정동(2013년말)'!R103</f>
        <v>347</v>
      </c>
      <c r="S99" s="89">
        <f>'법정동(2014.6월말)'!S101-'법정동(2013년말)'!S103</f>
        <v>1</v>
      </c>
      <c r="T99" s="89">
        <f>'법정동(2014.6월말)'!T101-'법정동(2013년말)'!T103</f>
        <v>0</v>
      </c>
      <c r="U99" s="89">
        <f>'법정동(2014.6월말)'!U101-'법정동(2013년말)'!U103</f>
        <v>0</v>
      </c>
      <c r="V99" s="89">
        <f>'법정동(2014.6월말)'!V101-'법정동(2013년말)'!V103</f>
        <v>0</v>
      </c>
      <c r="W99" s="89">
        <f>'법정동(2014.6월말)'!W101-'법정동(2013년말)'!W103</f>
        <v>0</v>
      </c>
      <c r="X99" s="89">
        <f>'법정동(2014.6월말)'!X101-'법정동(2013년말)'!X103</f>
        <v>0</v>
      </c>
      <c r="Y99" s="89">
        <f>'법정동(2014.6월말)'!Y101-'법정동(2013년말)'!Y103</f>
        <v>0</v>
      </c>
      <c r="Z99" s="89">
        <f>'법정동(2014.6월말)'!Z101-'법정동(2013년말)'!Z103</f>
        <v>0</v>
      </c>
      <c r="AA99" s="89">
        <f>'법정동(2014.6월말)'!AA101-'법정동(2013년말)'!AA103</f>
        <v>0</v>
      </c>
      <c r="AB99" s="89">
        <f>'법정동(2014.6월말)'!AB101-'법정동(2013년말)'!AB103</f>
        <v>0</v>
      </c>
      <c r="AC99" s="89">
        <f>'법정동(2014.6월말)'!AC101-'법정동(2013년말)'!AC103</f>
        <v>0</v>
      </c>
      <c r="AD99" s="89">
        <f>'법정동(2014.6월말)'!AD101-'법정동(2013년말)'!AD103</f>
        <v>0</v>
      </c>
      <c r="AE99" s="89">
        <f>'법정동(2014.6월말)'!AE101-'법정동(2013년말)'!AE103</f>
        <v>0</v>
      </c>
      <c r="AF99" s="89">
        <f>'법정동(2014.6월말)'!AF101-'법정동(2013년말)'!AF103</f>
        <v>0</v>
      </c>
      <c r="AG99" s="89">
        <f>'법정동(2014.6월말)'!AG101-'법정동(2013년말)'!AG103</f>
        <v>0</v>
      </c>
      <c r="AH99" s="89">
        <f>'법정동(2014.6월말)'!AH101-'법정동(2013년말)'!AH103</f>
        <v>0</v>
      </c>
      <c r="AI99" s="89">
        <f>'법정동(2014.6월말)'!AI101-'법정동(2013년말)'!AI103</f>
        <v>0</v>
      </c>
      <c r="AJ99" s="89">
        <f>'법정동(2014.6월말)'!AJ101-'법정동(2013년말)'!AJ103</f>
        <v>0</v>
      </c>
      <c r="AK99" s="89">
        <f>'법정동(2014.6월말)'!AK101-'법정동(2013년말)'!AK103</f>
        <v>0</v>
      </c>
      <c r="AL99" s="89">
        <f>'법정동(2014.6월말)'!AL101-'법정동(2013년말)'!AL103</f>
        <v>0</v>
      </c>
      <c r="AM99" s="89">
        <f>'법정동(2014.6월말)'!AM101-'법정동(2013년말)'!AM103</f>
        <v>0</v>
      </c>
      <c r="AN99" s="89">
        <f>'법정동(2014.6월말)'!AN101-'법정동(2013년말)'!AN103</f>
        <v>0</v>
      </c>
      <c r="AO99" s="89">
        <f>'법정동(2014.6월말)'!AO101-'법정동(2013년말)'!AO103</f>
        <v>0</v>
      </c>
      <c r="AP99" s="89">
        <f>'법정동(2014.6월말)'!AP101-'법정동(2013년말)'!AP103</f>
        <v>0</v>
      </c>
      <c r="AQ99" s="89">
        <f>'법정동(2014.6월말)'!AQ101-'법정동(2013년말)'!AQ103</f>
        <v>0</v>
      </c>
      <c r="AR99" s="89">
        <f>'법정동(2014.6월말)'!AR101-'법정동(2013년말)'!AR103</f>
        <v>0</v>
      </c>
      <c r="AS99" s="89">
        <f>'법정동(2014.6월말)'!AS101-'법정동(2013년말)'!AS103</f>
        <v>0</v>
      </c>
      <c r="AT99" s="89">
        <f>'법정동(2014.6월말)'!AT101-'법정동(2013년말)'!AT103</f>
        <v>0</v>
      </c>
      <c r="AU99" s="89">
        <f>'법정동(2014.6월말)'!AU101-'법정동(2013년말)'!AU103</f>
        <v>0</v>
      </c>
      <c r="AV99" s="89">
        <f>'법정동(2014.6월말)'!AV101-'법정동(2013년말)'!AV103</f>
        <v>0</v>
      </c>
      <c r="AW99" s="89">
        <f>'법정동(2014.6월말)'!AW101-'법정동(2013년말)'!AW103</f>
        <v>0</v>
      </c>
      <c r="AX99" s="89">
        <f>'법정동(2014.6월말)'!AX101-'법정동(2013년말)'!AX103</f>
        <v>0</v>
      </c>
      <c r="AY99" s="89">
        <f>'법정동(2014.6월말)'!AY101-'법정동(2013년말)'!AY103</f>
        <v>0</v>
      </c>
      <c r="AZ99" s="89">
        <f>'법정동(2014.6월말)'!AZ101-'법정동(2013년말)'!AZ103</f>
        <v>0</v>
      </c>
      <c r="BA99" s="89">
        <f>'법정동(2014.6월말)'!BA101-'법정동(2013년말)'!BA103</f>
        <v>0</v>
      </c>
      <c r="BB99" s="89">
        <f>'법정동(2014.6월말)'!BB101-'법정동(2013년말)'!BB103</f>
        <v>0</v>
      </c>
      <c r="BC99" s="89">
        <f>'법정동(2014.6월말)'!BC101-'법정동(2013년말)'!BC103</f>
        <v>0</v>
      </c>
      <c r="BD99" s="89">
        <f>'법정동(2014.6월말)'!BD101-'법정동(2013년말)'!BD103</f>
        <v>0</v>
      </c>
      <c r="BE99" s="89">
        <f>'법정동(2014.6월말)'!BE101-'법정동(2013년말)'!BE103</f>
        <v>0</v>
      </c>
      <c r="BF99" s="89">
        <f>'법정동(2014.6월말)'!BF101-'법정동(2013년말)'!BF103</f>
        <v>0</v>
      </c>
      <c r="BG99" s="89">
        <f>'법정동(2014.6월말)'!BG101-'법정동(2013년말)'!BG103</f>
        <v>0</v>
      </c>
    </row>
    <row r="100" spans="1:59" s="84" customFormat="1" ht="21.75" customHeight="1">
      <c r="A100" s="88" t="s">
        <v>103</v>
      </c>
      <c r="B100" s="89">
        <f>'법정동(2014.6월말)'!B102-'법정동(2013년말)'!B104</f>
        <v>0</v>
      </c>
      <c r="C100" s="89">
        <f>'법정동(2014.6월말)'!C102-'법정동(2013년말)'!C104</f>
        <v>-24</v>
      </c>
      <c r="D100" s="89">
        <f>'법정동(2014.6월말)'!D102-'법정동(2013년말)'!D104</f>
        <v>-2043</v>
      </c>
      <c r="E100" s="89">
        <f>'법정동(2014.6월말)'!E102-'법정동(2013년말)'!E104</f>
        <v>-10</v>
      </c>
      <c r="F100" s="89">
        <f>'법정동(2014.6월말)'!F102-'법정동(2013년말)'!F104</f>
        <v>0</v>
      </c>
      <c r="G100" s="89">
        <f>'법정동(2014.6월말)'!G102-'법정동(2013년말)'!G104</f>
        <v>0</v>
      </c>
      <c r="H100" s="89">
        <f>'법정동(2014.6월말)'!H102-'법정동(2013년말)'!H104</f>
        <v>0</v>
      </c>
      <c r="I100" s="89">
        <f>'법정동(2014.6월말)'!I102-'법정동(2013년말)'!I104</f>
        <v>0</v>
      </c>
      <c r="J100" s="89">
        <f>'법정동(2014.6월말)'!J102-'법정동(2013년말)'!J104</f>
        <v>0</v>
      </c>
      <c r="K100" s="89">
        <f>'법정동(2014.6월말)'!K102-'법정동(2013년말)'!K104</f>
        <v>0</v>
      </c>
      <c r="L100" s="89">
        <f>'법정동(2014.6월말)'!L102-'법정동(2013년말)'!L104</f>
        <v>-10619</v>
      </c>
      <c r="M100" s="89">
        <f>'법정동(2014.6월말)'!M102-'법정동(2013년말)'!M104</f>
        <v>-16</v>
      </c>
      <c r="N100" s="89">
        <f>'법정동(2014.6월말)'!N102-'법정동(2013년말)'!N104</f>
        <v>0</v>
      </c>
      <c r="O100" s="89">
        <f>'법정동(2014.6월말)'!O102-'법정동(2013년말)'!O104</f>
        <v>0</v>
      </c>
      <c r="P100" s="89">
        <f>'법정동(2014.6월말)'!P102-'법정동(2013년말)'!P104</f>
        <v>0</v>
      </c>
      <c r="Q100" s="89">
        <f>'법정동(2014.6월말)'!Q102-'법정동(2013년말)'!Q104</f>
        <v>0</v>
      </c>
      <c r="R100" s="89">
        <f>'법정동(2014.6월말)'!R102-'법정동(2013년말)'!R104</f>
        <v>0</v>
      </c>
      <c r="S100" s="89">
        <f>'법정동(2014.6월말)'!S102-'법정동(2013년말)'!S104</f>
        <v>0</v>
      </c>
      <c r="T100" s="89">
        <f>'법정동(2014.6월말)'!T102-'법정동(2013년말)'!T104</f>
        <v>0</v>
      </c>
      <c r="U100" s="89">
        <f>'법정동(2014.6월말)'!U102-'법정동(2013년말)'!U104</f>
        <v>0</v>
      </c>
      <c r="V100" s="89">
        <f>'법정동(2014.6월말)'!V102-'법정동(2013년말)'!V104</f>
        <v>0</v>
      </c>
      <c r="W100" s="89">
        <f>'법정동(2014.6월말)'!W102-'법정동(2013년말)'!W104</f>
        <v>0</v>
      </c>
      <c r="X100" s="89">
        <f>'법정동(2014.6월말)'!X102-'법정동(2013년말)'!X104</f>
        <v>0</v>
      </c>
      <c r="Y100" s="89">
        <f>'법정동(2014.6월말)'!Y102-'법정동(2013년말)'!Y104</f>
        <v>0</v>
      </c>
      <c r="Z100" s="89">
        <f>'법정동(2014.6월말)'!Z102-'법정동(2013년말)'!Z104</f>
        <v>0</v>
      </c>
      <c r="AA100" s="89">
        <f>'법정동(2014.6월말)'!AA102-'법정동(2013년말)'!AA104</f>
        <v>0</v>
      </c>
      <c r="AB100" s="89">
        <f>'법정동(2014.6월말)'!AB102-'법정동(2013년말)'!AB104</f>
        <v>0</v>
      </c>
      <c r="AC100" s="89">
        <f>'법정동(2014.6월말)'!AC102-'법정동(2013년말)'!AC104</f>
        <v>0</v>
      </c>
      <c r="AD100" s="89">
        <f>'법정동(2014.6월말)'!AD102-'법정동(2013년말)'!AD104</f>
        <v>12662</v>
      </c>
      <c r="AE100" s="89">
        <f>'법정동(2014.6월말)'!AE102-'법정동(2013년말)'!AE104</f>
        <v>2</v>
      </c>
      <c r="AF100" s="89">
        <f>'법정동(2014.6월말)'!AF102-'법정동(2013년말)'!AF104</f>
        <v>0</v>
      </c>
      <c r="AG100" s="89">
        <f>'법정동(2014.6월말)'!AG102-'법정동(2013년말)'!AG104</f>
        <v>0</v>
      </c>
      <c r="AH100" s="89">
        <f>'법정동(2014.6월말)'!AH102-'법정동(2013년말)'!AH104</f>
        <v>0</v>
      </c>
      <c r="AI100" s="89">
        <f>'법정동(2014.6월말)'!AI102-'법정동(2013년말)'!AI104</f>
        <v>0</v>
      </c>
      <c r="AJ100" s="89">
        <f>'법정동(2014.6월말)'!AJ102-'법정동(2013년말)'!AJ104</f>
        <v>0</v>
      </c>
      <c r="AK100" s="89">
        <f>'법정동(2014.6월말)'!AK102-'법정동(2013년말)'!AK104</f>
        <v>0</v>
      </c>
      <c r="AL100" s="89">
        <f>'법정동(2014.6월말)'!AL102-'법정동(2013년말)'!AL104</f>
        <v>0</v>
      </c>
      <c r="AM100" s="89">
        <f>'법정동(2014.6월말)'!AM102-'법정동(2013년말)'!AM104</f>
        <v>0</v>
      </c>
      <c r="AN100" s="89">
        <f>'법정동(2014.6월말)'!AN102-'법정동(2013년말)'!AN104</f>
        <v>0</v>
      </c>
      <c r="AO100" s="89">
        <f>'법정동(2014.6월말)'!AO102-'법정동(2013년말)'!AO104</f>
        <v>0</v>
      </c>
      <c r="AP100" s="89">
        <f>'법정동(2014.6월말)'!AP102-'법정동(2013년말)'!AP104</f>
        <v>0</v>
      </c>
      <c r="AQ100" s="89">
        <f>'법정동(2014.6월말)'!AQ102-'법정동(2013년말)'!AQ104</f>
        <v>0</v>
      </c>
      <c r="AR100" s="89">
        <f>'법정동(2014.6월말)'!AR102-'법정동(2013년말)'!AR104</f>
        <v>0</v>
      </c>
      <c r="AS100" s="89">
        <f>'법정동(2014.6월말)'!AS102-'법정동(2013년말)'!AS104</f>
        <v>0</v>
      </c>
      <c r="AT100" s="89">
        <f>'법정동(2014.6월말)'!AT102-'법정동(2013년말)'!AT104</f>
        <v>0</v>
      </c>
      <c r="AU100" s="89">
        <f>'법정동(2014.6월말)'!AU102-'법정동(2013년말)'!AU104</f>
        <v>0</v>
      </c>
      <c r="AV100" s="89">
        <f>'법정동(2014.6월말)'!AV102-'법정동(2013년말)'!AV104</f>
        <v>0</v>
      </c>
      <c r="AW100" s="89">
        <f>'법정동(2014.6월말)'!AW102-'법정동(2013년말)'!AW104</f>
        <v>0</v>
      </c>
      <c r="AX100" s="89">
        <f>'법정동(2014.6월말)'!AX102-'법정동(2013년말)'!AX104</f>
        <v>0</v>
      </c>
      <c r="AY100" s="89">
        <f>'법정동(2014.6월말)'!AY102-'법정동(2013년말)'!AY104</f>
        <v>0</v>
      </c>
      <c r="AZ100" s="89">
        <f>'법정동(2014.6월말)'!AZ102-'법정동(2013년말)'!AZ104</f>
        <v>0</v>
      </c>
      <c r="BA100" s="89">
        <f>'법정동(2014.6월말)'!BA102-'법정동(2013년말)'!BA104</f>
        <v>0</v>
      </c>
      <c r="BB100" s="89">
        <f>'법정동(2014.6월말)'!BB102-'법정동(2013년말)'!BB104</f>
        <v>0</v>
      </c>
      <c r="BC100" s="89">
        <f>'법정동(2014.6월말)'!BC102-'법정동(2013년말)'!BC104</f>
        <v>0</v>
      </c>
      <c r="BD100" s="89">
        <f>'법정동(2014.6월말)'!BD102-'법정동(2013년말)'!BD104</f>
        <v>0</v>
      </c>
      <c r="BE100" s="89">
        <f>'법정동(2014.6월말)'!BE102-'법정동(2013년말)'!BE104</f>
        <v>0</v>
      </c>
      <c r="BF100" s="89">
        <f>'법정동(2014.6월말)'!BF102-'법정동(2013년말)'!BF104</f>
        <v>0</v>
      </c>
      <c r="BG100" s="89">
        <f>'법정동(2014.6월말)'!BG102-'법정동(2013년말)'!BG104</f>
        <v>0</v>
      </c>
    </row>
    <row r="101" spans="1:59" s="84" customFormat="1" ht="21.75" customHeight="1">
      <c r="A101" s="88" t="s">
        <v>104</v>
      </c>
      <c r="B101" s="89">
        <f>'법정동(2014.6월말)'!B103-'법정동(2013년말)'!B105</f>
        <v>0</v>
      </c>
      <c r="C101" s="89">
        <f>'법정동(2014.6월말)'!C103-'법정동(2013년말)'!C105</f>
        <v>0</v>
      </c>
      <c r="D101" s="89">
        <f>'법정동(2014.6월말)'!D103-'법정동(2013년말)'!D105</f>
        <v>0</v>
      </c>
      <c r="E101" s="89">
        <f>'법정동(2014.6월말)'!E103-'법정동(2013년말)'!E105</f>
        <v>0</v>
      </c>
      <c r="F101" s="89">
        <f>'법정동(2014.6월말)'!F103-'법정동(2013년말)'!F105</f>
        <v>0</v>
      </c>
      <c r="G101" s="89">
        <f>'법정동(2014.6월말)'!G103-'법정동(2013년말)'!G105</f>
        <v>0</v>
      </c>
      <c r="H101" s="89">
        <f>'법정동(2014.6월말)'!H103-'법정동(2013년말)'!H105</f>
        <v>0</v>
      </c>
      <c r="I101" s="89">
        <f>'법정동(2014.6월말)'!I103-'법정동(2013년말)'!I105</f>
        <v>0</v>
      </c>
      <c r="J101" s="89">
        <f>'법정동(2014.6월말)'!J103-'법정동(2013년말)'!J105</f>
        <v>0</v>
      </c>
      <c r="K101" s="89">
        <f>'법정동(2014.6월말)'!K103-'법정동(2013년말)'!K105</f>
        <v>0</v>
      </c>
      <c r="L101" s="89">
        <f>'법정동(2014.6월말)'!L103-'법정동(2013년말)'!L105</f>
        <v>0</v>
      </c>
      <c r="M101" s="89">
        <f>'법정동(2014.6월말)'!M103-'법정동(2013년말)'!M105</f>
        <v>0</v>
      </c>
      <c r="N101" s="89">
        <f>'법정동(2014.6월말)'!N103-'법정동(2013년말)'!N105</f>
        <v>0</v>
      </c>
      <c r="O101" s="89">
        <f>'법정동(2014.6월말)'!O103-'법정동(2013년말)'!O105</f>
        <v>0</v>
      </c>
      <c r="P101" s="89">
        <f>'법정동(2014.6월말)'!P103-'법정동(2013년말)'!P105</f>
        <v>0</v>
      </c>
      <c r="Q101" s="89">
        <f>'법정동(2014.6월말)'!Q103-'법정동(2013년말)'!Q105</f>
        <v>0</v>
      </c>
      <c r="R101" s="89">
        <f>'법정동(2014.6월말)'!R103-'법정동(2013년말)'!R105</f>
        <v>0</v>
      </c>
      <c r="S101" s="89">
        <f>'법정동(2014.6월말)'!S103-'법정동(2013년말)'!S105</f>
        <v>0</v>
      </c>
      <c r="T101" s="89">
        <f>'법정동(2014.6월말)'!T103-'법정동(2013년말)'!T105</f>
        <v>0</v>
      </c>
      <c r="U101" s="89">
        <f>'법정동(2014.6월말)'!U103-'법정동(2013년말)'!U105</f>
        <v>0</v>
      </c>
      <c r="V101" s="89">
        <f>'법정동(2014.6월말)'!V103-'법정동(2013년말)'!V105</f>
        <v>0</v>
      </c>
      <c r="W101" s="89">
        <f>'법정동(2014.6월말)'!W103-'법정동(2013년말)'!W105</f>
        <v>0</v>
      </c>
      <c r="X101" s="89">
        <f>'법정동(2014.6월말)'!X103-'법정동(2013년말)'!X105</f>
        <v>0</v>
      </c>
      <c r="Y101" s="89">
        <f>'법정동(2014.6월말)'!Y103-'법정동(2013년말)'!Y105</f>
        <v>0</v>
      </c>
      <c r="Z101" s="89">
        <f>'법정동(2014.6월말)'!Z103-'법정동(2013년말)'!Z105</f>
        <v>0</v>
      </c>
      <c r="AA101" s="89">
        <f>'법정동(2014.6월말)'!AA103-'법정동(2013년말)'!AA105</f>
        <v>0</v>
      </c>
      <c r="AB101" s="89">
        <f>'법정동(2014.6월말)'!AB103-'법정동(2013년말)'!AB105</f>
        <v>0</v>
      </c>
      <c r="AC101" s="89">
        <f>'법정동(2014.6월말)'!AC103-'법정동(2013년말)'!AC105</f>
        <v>0</v>
      </c>
      <c r="AD101" s="89">
        <f>'법정동(2014.6월말)'!AD103-'법정동(2013년말)'!AD105</f>
        <v>0</v>
      </c>
      <c r="AE101" s="89">
        <f>'법정동(2014.6월말)'!AE103-'법정동(2013년말)'!AE105</f>
        <v>0</v>
      </c>
      <c r="AF101" s="89">
        <f>'법정동(2014.6월말)'!AF103-'법정동(2013년말)'!AF105</f>
        <v>0</v>
      </c>
      <c r="AG101" s="89">
        <f>'법정동(2014.6월말)'!AG103-'법정동(2013년말)'!AG105</f>
        <v>0</v>
      </c>
      <c r="AH101" s="89">
        <f>'법정동(2014.6월말)'!AH103-'법정동(2013년말)'!AH105</f>
        <v>0</v>
      </c>
      <c r="AI101" s="89">
        <f>'법정동(2014.6월말)'!AI103-'법정동(2013년말)'!AI105</f>
        <v>0</v>
      </c>
      <c r="AJ101" s="89">
        <f>'법정동(2014.6월말)'!AJ103-'법정동(2013년말)'!AJ105</f>
        <v>0</v>
      </c>
      <c r="AK101" s="89">
        <f>'법정동(2014.6월말)'!AK103-'법정동(2013년말)'!AK105</f>
        <v>0</v>
      </c>
      <c r="AL101" s="89">
        <f>'법정동(2014.6월말)'!AL103-'법정동(2013년말)'!AL105</f>
        <v>0</v>
      </c>
      <c r="AM101" s="89">
        <f>'법정동(2014.6월말)'!AM103-'법정동(2013년말)'!AM105</f>
        <v>0</v>
      </c>
      <c r="AN101" s="89">
        <f>'법정동(2014.6월말)'!AN103-'법정동(2013년말)'!AN105</f>
        <v>0</v>
      </c>
      <c r="AO101" s="89">
        <f>'법정동(2014.6월말)'!AO103-'법정동(2013년말)'!AO105</f>
        <v>0</v>
      </c>
      <c r="AP101" s="89">
        <f>'법정동(2014.6월말)'!AP103-'법정동(2013년말)'!AP105</f>
        <v>0</v>
      </c>
      <c r="AQ101" s="89">
        <f>'법정동(2014.6월말)'!AQ103-'법정동(2013년말)'!AQ105</f>
        <v>0</v>
      </c>
      <c r="AR101" s="89">
        <f>'법정동(2014.6월말)'!AR103-'법정동(2013년말)'!AR105</f>
        <v>0</v>
      </c>
      <c r="AS101" s="89">
        <f>'법정동(2014.6월말)'!AS103-'법정동(2013년말)'!AS105</f>
        <v>0</v>
      </c>
      <c r="AT101" s="89">
        <f>'법정동(2014.6월말)'!AT103-'법정동(2013년말)'!AT105</f>
        <v>0</v>
      </c>
      <c r="AU101" s="89">
        <f>'법정동(2014.6월말)'!AU103-'법정동(2013년말)'!AU105</f>
        <v>0</v>
      </c>
      <c r="AV101" s="89">
        <f>'법정동(2014.6월말)'!AV103-'법정동(2013년말)'!AV105</f>
        <v>0</v>
      </c>
      <c r="AW101" s="89">
        <f>'법정동(2014.6월말)'!AW103-'법정동(2013년말)'!AW105</f>
        <v>0</v>
      </c>
      <c r="AX101" s="89">
        <f>'법정동(2014.6월말)'!AX103-'법정동(2013년말)'!AX105</f>
        <v>0</v>
      </c>
      <c r="AY101" s="89">
        <f>'법정동(2014.6월말)'!AY103-'법정동(2013년말)'!AY105</f>
        <v>0</v>
      </c>
      <c r="AZ101" s="89">
        <f>'법정동(2014.6월말)'!AZ103-'법정동(2013년말)'!AZ105</f>
        <v>0</v>
      </c>
      <c r="BA101" s="89">
        <f>'법정동(2014.6월말)'!BA103-'법정동(2013년말)'!BA105</f>
        <v>0</v>
      </c>
      <c r="BB101" s="89">
        <f>'법정동(2014.6월말)'!BB103-'법정동(2013년말)'!BB105</f>
        <v>0</v>
      </c>
      <c r="BC101" s="89">
        <f>'법정동(2014.6월말)'!BC103-'법정동(2013년말)'!BC105</f>
        <v>0</v>
      </c>
      <c r="BD101" s="89">
        <f>'법정동(2014.6월말)'!BD103-'법정동(2013년말)'!BD105</f>
        <v>0</v>
      </c>
      <c r="BE101" s="89">
        <f>'법정동(2014.6월말)'!BE103-'법정동(2013년말)'!BE105</f>
        <v>0</v>
      </c>
      <c r="BF101" s="89">
        <f>'법정동(2014.6월말)'!BF103-'법정동(2013년말)'!BF105</f>
        <v>0</v>
      </c>
      <c r="BG101" s="89">
        <f>'법정동(2014.6월말)'!BG103-'법정동(2013년말)'!BG105</f>
        <v>0</v>
      </c>
    </row>
    <row r="102" spans="1:59" s="84" customFormat="1" ht="21.75" customHeight="1">
      <c r="A102" s="88" t="s">
        <v>105</v>
      </c>
      <c r="B102" s="89">
        <f>'법정동(2014.6월말)'!B104-'법정동(2013년말)'!B106</f>
        <v>113</v>
      </c>
      <c r="C102" s="89">
        <f>'법정동(2014.6월말)'!C104-'법정동(2013년말)'!C106</f>
        <v>12</v>
      </c>
      <c r="D102" s="89">
        <f>'법정동(2014.6월말)'!D104-'법정동(2013년말)'!D106</f>
        <v>588</v>
      </c>
      <c r="E102" s="89">
        <f>'법정동(2014.6월말)'!E104-'법정동(2013년말)'!E106</f>
        <v>1</v>
      </c>
      <c r="F102" s="89">
        <f>'법정동(2014.6월말)'!F104-'법정동(2013년말)'!F106</f>
        <v>-3572</v>
      </c>
      <c r="G102" s="89">
        <f>'법정동(2014.6월말)'!G104-'법정동(2013년말)'!G106</f>
        <v>-5</v>
      </c>
      <c r="H102" s="89">
        <f>'법정동(2014.6월말)'!H104-'법정동(2013년말)'!H106</f>
        <v>0</v>
      </c>
      <c r="I102" s="89">
        <f>'법정동(2014.6월말)'!I104-'법정동(2013년말)'!I106</f>
        <v>0</v>
      </c>
      <c r="J102" s="89">
        <f>'법정동(2014.6월말)'!J104-'법정동(2013년말)'!J106</f>
        <v>0</v>
      </c>
      <c r="K102" s="89">
        <f>'법정동(2014.6월말)'!K104-'법정동(2013년말)'!K106</f>
        <v>0</v>
      </c>
      <c r="L102" s="89">
        <f>'법정동(2014.6월말)'!L104-'법정동(2013년말)'!L106</f>
        <v>113</v>
      </c>
      <c r="M102" s="89">
        <f>'법정동(2014.6월말)'!M104-'법정동(2013년말)'!M106</f>
        <v>3</v>
      </c>
      <c r="N102" s="89">
        <f>'법정동(2014.6월말)'!N104-'법정동(2013년말)'!N106</f>
        <v>0</v>
      </c>
      <c r="O102" s="89">
        <f>'법정동(2014.6월말)'!O104-'법정동(2013년말)'!O106</f>
        <v>0</v>
      </c>
      <c r="P102" s="89">
        <f>'법정동(2014.6월말)'!P104-'법정동(2013년말)'!P106</f>
        <v>0</v>
      </c>
      <c r="Q102" s="89">
        <f>'법정동(2014.6월말)'!Q104-'법정동(2013년말)'!Q106</f>
        <v>0</v>
      </c>
      <c r="R102" s="89">
        <f>'법정동(2014.6월말)'!R104-'법정동(2013년말)'!R106</f>
        <v>1043</v>
      </c>
      <c r="S102" s="89">
        <f>'법정동(2014.6월말)'!S104-'법정동(2013년말)'!S106</f>
        <v>4</v>
      </c>
      <c r="T102" s="89">
        <f>'법정동(2014.6월말)'!T104-'법정동(2013년말)'!T106</f>
        <v>0</v>
      </c>
      <c r="U102" s="89">
        <f>'법정동(2014.6월말)'!U104-'법정동(2013년말)'!U106</f>
        <v>0</v>
      </c>
      <c r="V102" s="89">
        <f>'법정동(2014.6월말)'!V104-'법정동(2013년말)'!V106</f>
        <v>0</v>
      </c>
      <c r="W102" s="89">
        <f>'법정동(2014.6월말)'!W104-'법정동(2013년말)'!W106</f>
        <v>0</v>
      </c>
      <c r="X102" s="89">
        <f>'법정동(2014.6월말)'!X104-'법정동(2013년말)'!X106</f>
        <v>0</v>
      </c>
      <c r="Y102" s="89">
        <f>'법정동(2014.6월말)'!Y104-'법정동(2013년말)'!Y106</f>
        <v>0</v>
      </c>
      <c r="Z102" s="89">
        <f>'법정동(2014.6월말)'!Z104-'법정동(2013년말)'!Z106</f>
        <v>0</v>
      </c>
      <c r="AA102" s="89">
        <f>'법정동(2014.6월말)'!AA104-'법정동(2013년말)'!AA106</f>
        <v>0</v>
      </c>
      <c r="AB102" s="89">
        <f>'법정동(2014.6월말)'!AB104-'법정동(2013년말)'!AB106</f>
        <v>0</v>
      </c>
      <c r="AC102" s="89">
        <f>'법정동(2014.6월말)'!AC104-'법정동(2013년말)'!AC106</f>
        <v>0</v>
      </c>
      <c r="AD102" s="89">
        <f>'법정동(2014.6월말)'!AD104-'법정동(2013년말)'!AD106</f>
        <v>1941</v>
      </c>
      <c r="AE102" s="89">
        <f>'법정동(2014.6월말)'!AE104-'법정동(2013년말)'!AE106</f>
        <v>8</v>
      </c>
      <c r="AF102" s="89">
        <f>'법정동(2014.6월말)'!AF104-'법정동(2013년말)'!AF106</f>
        <v>0</v>
      </c>
      <c r="AG102" s="89">
        <f>'법정동(2014.6월말)'!AG104-'법정동(2013년말)'!AG106</f>
        <v>0</v>
      </c>
      <c r="AH102" s="89">
        <f>'법정동(2014.6월말)'!AH104-'법정동(2013년말)'!AH106</f>
        <v>0</v>
      </c>
      <c r="AI102" s="89">
        <f>'법정동(2014.6월말)'!AI104-'법정동(2013년말)'!AI106</f>
        <v>0</v>
      </c>
      <c r="AJ102" s="89">
        <f>'법정동(2014.6월말)'!AJ104-'법정동(2013년말)'!AJ106</f>
        <v>0</v>
      </c>
      <c r="AK102" s="89">
        <f>'법정동(2014.6월말)'!AK104-'법정동(2013년말)'!AK106</f>
        <v>0</v>
      </c>
      <c r="AL102" s="89">
        <f>'법정동(2014.6월말)'!AL104-'법정동(2013년말)'!AL106</f>
        <v>0</v>
      </c>
      <c r="AM102" s="89">
        <f>'법정동(2014.6월말)'!AM104-'법정동(2013년말)'!AM106</f>
        <v>0</v>
      </c>
      <c r="AN102" s="89">
        <f>'법정동(2014.6월말)'!AN104-'법정동(2013년말)'!AN106</f>
        <v>0</v>
      </c>
      <c r="AO102" s="89">
        <f>'법정동(2014.6월말)'!AO104-'법정동(2013년말)'!AO106</f>
        <v>0</v>
      </c>
      <c r="AP102" s="89">
        <f>'법정동(2014.6월말)'!AP104-'법정동(2013년말)'!AP106</f>
        <v>0</v>
      </c>
      <c r="AQ102" s="89">
        <f>'법정동(2014.6월말)'!AQ104-'법정동(2013년말)'!AQ106</f>
        <v>0</v>
      </c>
      <c r="AR102" s="89">
        <f>'법정동(2014.6월말)'!AR104-'법정동(2013년말)'!AR106</f>
        <v>0</v>
      </c>
      <c r="AS102" s="89">
        <f>'법정동(2014.6월말)'!AS104-'법정동(2013년말)'!AS106</f>
        <v>0</v>
      </c>
      <c r="AT102" s="89">
        <f>'법정동(2014.6월말)'!AT104-'법정동(2013년말)'!AT106</f>
        <v>0</v>
      </c>
      <c r="AU102" s="89">
        <f>'법정동(2014.6월말)'!AU104-'법정동(2013년말)'!AU106</f>
        <v>0</v>
      </c>
      <c r="AV102" s="89">
        <f>'법정동(2014.6월말)'!AV104-'법정동(2013년말)'!AV106</f>
        <v>0</v>
      </c>
      <c r="AW102" s="89">
        <f>'법정동(2014.6월말)'!AW104-'법정동(2013년말)'!AW106</f>
        <v>0</v>
      </c>
      <c r="AX102" s="89">
        <f>'법정동(2014.6월말)'!AX104-'법정동(2013년말)'!AX106</f>
        <v>0</v>
      </c>
      <c r="AY102" s="89">
        <f>'법정동(2014.6월말)'!AY104-'법정동(2013년말)'!AY106</f>
        <v>0</v>
      </c>
      <c r="AZ102" s="89">
        <f>'법정동(2014.6월말)'!AZ104-'법정동(2013년말)'!AZ106</f>
        <v>0</v>
      </c>
      <c r="BA102" s="89">
        <f>'법정동(2014.6월말)'!BA104-'법정동(2013년말)'!BA106</f>
        <v>0</v>
      </c>
      <c r="BB102" s="89">
        <f>'법정동(2014.6월말)'!BB104-'법정동(2013년말)'!BB106</f>
        <v>0</v>
      </c>
      <c r="BC102" s="89">
        <f>'법정동(2014.6월말)'!BC104-'법정동(2013년말)'!BC106</f>
        <v>0</v>
      </c>
      <c r="BD102" s="89">
        <f>'법정동(2014.6월말)'!BD104-'법정동(2013년말)'!BD106</f>
        <v>0</v>
      </c>
      <c r="BE102" s="89">
        <f>'법정동(2014.6월말)'!BE104-'법정동(2013년말)'!BE106</f>
        <v>0</v>
      </c>
      <c r="BF102" s="89">
        <f>'법정동(2014.6월말)'!BF104-'법정동(2013년말)'!BF106</f>
        <v>0</v>
      </c>
      <c r="BG102" s="89">
        <f>'법정동(2014.6월말)'!BG104-'법정동(2013년말)'!BG106</f>
        <v>1</v>
      </c>
    </row>
    <row r="103" spans="1:59" s="84" customFormat="1" ht="21.75" customHeight="1">
      <c r="A103" s="88" t="s">
        <v>106</v>
      </c>
      <c r="B103" s="89">
        <f>'법정동(2014.6월말)'!B105-'법정동(2013년말)'!B107</f>
        <v>0</v>
      </c>
      <c r="C103" s="89">
        <f>'법정동(2014.6월말)'!C105-'법정동(2013년말)'!C107</f>
        <v>0</v>
      </c>
      <c r="D103" s="89">
        <f>'법정동(2014.6월말)'!D105-'법정동(2013년말)'!D107</f>
        <v>0</v>
      </c>
      <c r="E103" s="89">
        <f>'법정동(2014.6월말)'!E105-'법정동(2013년말)'!E107</f>
        <v>0</v>
      </c>
      <c r="F103" s="89">
        <f>'법정동(2014.6월말)'!F105-'법정동(2013년말)'!F107</f>
        <v>0</v>
      </c>
      <c r="G103" s="89">
        <f>'법정동(2014.6월말)'!G105-'법정동(2013년말)'!G107</f>
        <v>0</v>
      </c>
      <c r="H103" s="89">
        <f>'법정동(2014.6월말)'!H105-'법정동(2013년말)'!H107</f>
        <v>0</v>
      </c>
      <c r="I103" s="89">
        <f>'법정동(2014.6월말)'!I105-'법정동(2013년말)'!I107</f>
        <v>0</v>
      </c>
      <c r="J103" s="89">
        <f>'법정동(2014.6월말)'!J105-'법정동(2013년말)'!J107</f>
        <v>0</v>
      </c>
      <c r="K103" s="89">
        <f>'법정동(2014.6월말)'!K105-'법정동(2013년말)'!K107</f>
        <v>0</v>
      </c>
      <c r="L103" s="89">
        <f>'법정동(2014.6월말)'!L105-'법정동(2013년말)'!L107</f>
        <v>0</v>
      </c>
      <c r="M103" s="89">
        <f>'법정동(2014.6월말)'!M105-'법정동(2013년말)'!M107</f>
        <v>0</v>
      </c>
      <c r="N103" s="89">
        <f>'법정동(2014.6월말)'!N105-'법정동(2013년말)'!N107</f>
        <v>0</v>
      </c>
      <c r="O103" s="89">
        <f>'법정동(2014.6월말)'!O105-'법정동(2013년말)'!O107</f>
        <v>0</v>
      </c>
      <c r="P103" s="89">
        <f>'법정동(2014.6월말)'!P105-'법정동(2013년말)'!P107</f>
        <v>0</v>
      </c>
      <c r="Q103" s="89">
        <f>'법정동(2014.6월말)'!Q105-'법정동(2013년말)'!Q107</f>
        <v>0</v>
      </c>
      <c r="R103" s="89">
        <f>'법정동(2014.6월말)'!R105-'법정동(2013년말)'!R107</f>
        <v>0</v>
      </c>
      <c r="S103" s="89">
        <f>'법정동(2014.6월말)'!S105-'법정동(2013년말)'!S107</f>
        <v>0</v>
      </c>
      <c r="T103" s="89">
        <f>'법정동(2014.6월말)'!T105-'법정동(2013년말)'!T107</f>
        <v>0</v>
      </c>
      <c r="U103" s="89">
        <f>'법정동(2014.6월말)'!U105-'법정동(2013년말)'!U107</f>
        <v>0</v>
      </c>
      <c r="V103" s="89">
        <f>'법정동(2014.6월말)'!V105-'법정동(2013년말)'!V107</f>
        <v>0</v>
      </c>
      <c r="W103" s="89">
        <f>'법정동(2014.6월말)'!W105-'법정동(2013년말)'!W107</f>
        <v>0</v>
      </c>
      <c r="X103" s="89">
        <f>'법정동(2014.6월말)'!X105-'법정동(2013년말)'!X107</f>
        <v>0</v>
      </c>
      <c r="Y103" s="89">
        <f>'법정동(2014.6월말)'!Y105-'법정동(2013년말)'!Y107</f>
        <v>0</v>
      </c>
      <c r="Z103" s="89">
        <f>'법정동(2014.6월말)'!Z105-'법정동(2013년말)'!Z107</f>
        <v>0</v>
      </c>
      <c r="AA103" s="89">
        <f>'법정동(2014.6월말)'!AA105-'법정동(2013년말)'!AA107</f>
        <v>0</v>
      </c>
      <c r="AB103" s="89">
        <f>'법정동(2014.6월말)'!AB105-'법정동(2013년말)'!AB107</f>
        <v>0</v>
      </c>
      <c r="AC103" s="89">
        <f>'법정동(2014.6월말)'!AC105-'법정동(2013년말)'!AC107</f>
        <v>0</v>
      </c>
      <c r="AD103" s="89">
        <f>'법정동(2014.6월말)'!AD105-'법정동(2013년말)'!AD107</f>
        <v>0</v>
      </c>
      <c r="AE103" s="89">
        <f>'법정동(2014.6월말)'!AE105-'법정동(2013년말)'!AE107</f>
        <v>0</v>
      </c>
      <c r="AF103" s="89">
        <f>'법정동(2014.6월말)'!AF105-'법정동(2013년말)'!AF107</f>
        <v>0</v>
      </c>
      <c r="AG103" s="89">
        <f>'법정동(2014.6월말)'!AG105-'법정동(2013년말)'!AG107</f>
        <v>0</v>
      </c>
      <c r="AH103" s="89">
        <f>'법정동(2014.6월말)'!AH105-'법정동(2013년말)'!AH107</f>
        <v>0</v>
      </c>
      <c r="AI103" s="89">
        <f>'법정동(2014.6월말)'!AI105-'법정동(2013년말)'!AI107</f>
        <v>0</v>
      </c>
      <c r="AJ103" s="89">
        <f>'법정동(2014.6월말)'!AJ105-'법정동(2013년말)'!AJ107</f>
        <v>0</v>
      </c>
      <c r="AK103" s="89">
        <f>'법정동(2014.6월말)'!AK105-'법정동(2013년말)'!AK107</f>
        <v>0</v>
      </c>
      <c r="AL103" s="89">
        <f>'법정동(2014.6월말)'!AL105-'법정동(2013년말)'!AL107</f>
        <v>0</v>
      </c>
      <c r="AM103" s="89">
        <f>'법정동(2014.6월말)'!AM105-'법정동(2013년말)'!AM107</f>
        <v>0</v>
      </c>
      <c r="AN103" s="89">
        <f>'법정동(2014.6월말)'!AN105-'법정동(2013년말)'!AN107</f>
        <v>0</v>
      </c>
      <c r="AO103" s="89">
        <f>'법정동(2014.6월말)'!AO105-'법정동(2013년말)'!AO107</f>
        <v>0</v>
      </c>
      <c r="AP103" s="89">
        <f>'법정동(2014.6월말)'!AP105-'법정동(2013년말)'!AP107</f>
        <v>0</v>
      </c>
      <c r="AQ103" s="89">
        <f>'법정동(2014.6월말)'!AQ105-'법정동(2013년말)'!AQ107</f>
        <v>0</v>
      </c>
      <c r="AR103" s="89">
        <f>'법정동(2014.6월말)'!AR105-'법정동(2013년말)'!AR107</f>
        <v>0</v>
      </c>
      <c r="AS103" s="89">
        <f>'법정동(2014.6월말)'!AS105-'법정동(2013년말)'!AS107</f>
        <v>0</v>
      </c>
      <c r="AT103" s="89">
        <f>'법정동(2014.6월말)'!AT105-'법정동(2013년말)'!AT107</f>
        <v>0</v>
      </c>
      <c r="AU103" s="89">
        <f>'법정동(2014.6월말)'!AU105-'법정동(2013년말)'!AU107</f>
        <v>0</v>
      </c>
      <c r="AV103" s="89">
        <f>'법정동(2014.6월말)'!AV105-'법정동(2013년말)'!AV107</f>
        <v>0</v>
      </c>
      <c r="AW103" s="89">
        <f>'법정동(2014.6월말)'!AW105-'법정동(2013년말)'!AW107</f>
        <v>0</v>
      </c>
      <c r="AX103" s="89">
        <f>'법정동(2014.6월말)'!AX105-'법정동(2013년말)'!AX107</f>
        <v>0</v>
      </c>
      <c r="AY103" s="89">
        <f>'법정동(2014.6월말)'!AY105-'법정동(2013년말)'!AY107</f>
        <v>0</v>
      </c>
      <c r="AZ103" s="89">
        <f>'법정동(2014.6월말)'!AZ105-'법정동(2013년말)'!AZ107</f>
        <v>0</v>
      </c>
      <c r="BA103" s="89">
        <f>'법정동(2014.6월말)'!BA105-'법정동(2013년말)'!BA107</f>
        <v>0</v>
      </c>
      <c r="BB103" s="89">
        <f>'법정동(2014.6월말)'!BB105-'법정동(2013년말)'!BB107</f>
        <v>0</v>
      </c>
      <c r="BC103" s="89">
        <f>'법정동(2014.6월말)'!BC105-'법정동(2013년말)'!BC107</f>
        <v>0</v>
      </c>
      <c r="BD103" s="89">
        <f>'법정동(2014.6월말)'!BD105-'법정동(2013년말)'!BD107</f>
        <v>0</v>
      </c>
      <c r="BE103" s="89">
        <f>'법정동(2014.6월말)'!BE105-'법정동(2013년말)'!BE107</f>
        <v>0</v>
      </c>
      <c r="BF103" s="89">
        <f>'법정동(2014.6월말)'!BF105-'법정동(2013년말)'!BF107</f>
        <v>0</v>
      </c>
      <c r="BG103" s="89">
        <f>'법정동(2014.6월말)'!BG105-'법정동(2013년말)'!BG107</f>
        <v>0</v>
      </c>
    </row>
    <row r="104" spans="1:59" s="84" customFormat="1" ht="21.75" customHeight="1">
      <c r="A104" s="88" t="s">
        <v>107</v>
      </c>
      <c r="B104" s="89">
        <f>'법정동(2014.6월말)'!B106-'법정동(2013년말)'!B108</f>
        <v>0</v>
      </c>
      <c r="C104" s="89">
        <f>'법정동(2014.6월말)'!C106-'법정동(2013년말)'!C108</f>
        <v>-1</v>
      </c>
      <c r="D104" s="89">
        <f>'법정동(2014.6월말)'!D106-'법정동(2013년말)'!D108</f>
        <v>-763</v>
      </c>
      <c r="E104" s="89">
        <f>'법정동(2014.6월말)'!E106-'법정동(2013년말)'!E108</f>
        <v>3</v>
      </c>
      <c r="F104" s="89">
        <f>'법정동(2014.6월말)'!F106-'법정동(2013년말)'!F108</f>
        <v>-2064</v>
      </c>
      <c r="G104" s="89">
        <f>'법정동(2014.6월말)'!G106-'법정동(2013년말)'!G108</f>
        <v>-5</v>
      </c>
      <c r="H104" s="89">
        <f>'법정동(2014.6월말)'!H106-'법정동(2013년말)'!H108</f>
        <v>0</v>
      </c>
      <c r="I104" s="89">
        <f>'법정동(2014.6월말)'!I106-'법정동(2013년말)'!I108</f>
        <v>0</v>
      </c>
      <c r="J104" s="89">
        <f>'법정동(2014.6월말)'!J106-'법정동(2013년말)'!J108</f>
        <v>0</v>
      </c>
      <c r="K104" s="89">
        <f>'법정동(2014.6월말)'!K106-'법정동(2013년말)'!K108</f>
        <v>0</v>
      </c>
      <c r="L104" s="89">
        <f>'법정동(2014.6월말)'!L106-'법정동(2013년말)'!L108</f>
        <v>0</v>
      </c>
      <c r="M104" s="89">
        <f>'법정동(2014.6월말)'!M106-'법정동(2013년말)'!M108</f>
        <v>0</v>
      </c>
      <c r="N104" s="89">
        <f>'법정동(2014.6월말)'!N106-'법정동(2013년말)'!N108</f>
        <v>0</v>
      </c>
      <c r="O104" s="89">
        <f>'법정동(2014.6월말)'!O106-'법정동(2013년말)'!O108</f>
        <v>0</v>
      </c>
      <c r="P104" s="89">
        <f>'법정동(2014.6월말)'!P106-'법정동(2013년말)'!P108</f>
        <v>0</v>
      </c>
      <c r="Q104" s="89">
        <f>'법정동(2014.6월말)'!Q106-'법정동(2013년말)'!Q108</f>
        <v>0</v>
      </c>
      <c r="R104" s="89">
        <f>'법정동(2014.6월말)'!R106-'법정동(2013년말)'!R108</f>
        <v>2827</v>
      </c>
      <c r="S104" s="89">
        <f>'법정동(2014.6월말)'!S106-'법정동(2013년말)'!S108</f>
        <v>1</v>
      </c>
      <c r="T104" s="89">
        <f>'법정동(2014.6월말)'!T106-'법정동(2013년말)'!T108</f>
        <v>0</v>
      </c>
      <c r="U104" s="89">
        <f>'법정동(2014.6월말)'!U106-'법정동(2013년말)'!U108</f>
        <v>0</v>
      </c>
      <c r="V104" s="89">
        <f>'법정동(2014.6월말)'!V106-'법정동(2013년말)'!V108</f>
        <v>0</v>
      </c>
      <c r="W104" s="89">
        <f>'법정동(2014.6월말)'!W106-'법정동(2013년말)'!W108</f>
        <v>0</v>
      </c>
      <c r="X104" s="89">
        <f>'법정동(2014.6월말)'!X106-'법정동(2013년말)'!X108</f>
        <v>0</v>
      </c>
      <c r="Y104" s="89">
        <f>'법정동(2014.6월말)'!Y106-'법정동(2013년말)'!Y108</f>
        <v>0</v>
      </c>
      <c r="Z104" s="89">
        <f>'법정동(2014.6월말)'!Z106-'법정동(2013년말)'!Z108</f>
        <v>0</v>
      </c>
      <c r="AA104" s="89">
        <f>'법정동(2014.6월말)'!AA106-'법정동(2013년말)'!AA108</f>
        <v>0</v>
      </c>
      <c r="AB104" s="89">
        <f>'법정동(2014.6월말)'!AB106-'법정동(2013년말)'!AB108</f>
        <v>0</v>
      </c>
      <c r="AC104" s="89">
        <f>'법정동(2014.6월말)'!AC106-'법정동(2013년말)'!AC108</f>
        <v>0</v>
      </c>
      <c r="AD104" s="89">
        <f>'법정동(2014.6월말)'!AD106-'법정동(2013년말)'!AD108</f>
        <v>0</v>
      </c>
      <c r="AE104" s="89">
        <f>'법정동(2014.6월말)'!AE106-'법정동(2013년말)'!AE108</f>
        <v>0</v>
      </c>
      <c r="AF104" s="89">
        <f>'법정동(2014.6월말)'!AF106-'법정동(2013년말)'!AF108</f>
        <v>0</v>
      </c>
      <c r="AG104" s="89">
        <f>'법정동(2014.6월말)'!AG106-'법정동(2013년말)'!AG108</f>
        <v>0</v>
      </c>
      <c r="AH104" s="89">
        <f>'법정동(2014.6월말)'!AH106-'법정동(2013년말)'!AH108</f>
        <v>0</v>
      </c>
      <c r="AI104" s="89">
        <f>'법정동(2014.6월말)'!AI106-'법정동(2013년말)'!AI108</f>
        <v>0</v>
      </c>
      <c r="AJ104" s="89">
        <f>'법정동(2014.6월말)'!AJ106-'법정동(2013년말)'!AJ108</f>
        <v>0</v>
      </c>
      <c r="AK104" s="89">
        <f>'법정동(2014.6월말)'!AK106-'법정동(2013년말)'!AK108</f>
        <v>0</v>
      </c>
      <c r="AL104" s="89">
        <f>'법정동(2014.6월말)'!AL106-'법정동(2013년말)'!AL108</f>
        <v>0</v>
      </c>
      <c r="AM104" s="89">
        <f>'법정동(2014.6월말)'!AM106-'법정동(2013년말)'!AM108</f>
        <v>0</v>
      </c>
      <c r="AN104" s="89">
        <f>'법정동(2014.6월말)'!AN106-'법정동(2013년말)'!AN108</f>
        <v>0</v>
      </c>
      <c r="AO104" s="89">
        <f>'법정동(2014.6월말)'!AO106-'법정동(2013년말)'!AO108</f>
        <v>0</v>
      </c>
      <c r="AP104" s="89">
        <f>'법정동(2014.6월말)'!AP106-'법정동(2013년말)'!AP108</f>
        <v>0</v>
      </c>
      <c r="AQ104" s="89">
        <f>'법정동(2014.6월말)'!AQ106-'법정동(2013년말)'!AQ108</f>
        <v>0</v>
      </c>
      <c r="AR104" s="89">
        <f>'법정동(2014.6월말)'!AR106-'법정동(2013년말)'!AR108</f>
        <v>0</v>
      </c>
      <c r="AS104" s="89">
        <f>'법정동(2014.6월말)'!AS106-'법정동(2013년말)'!AS108</f>
        <v>0</v>
      </c>
      <c r="AT104" s="89">
        <f>'법정동(2014.6월말)'!AT106-'법정동(2013년말)'!AT108</f>
        <v>0</v>
      </c>
      <c r="AU104" s="89">
        <f>'법정동(2014.6월말)'!AU106-'법정동(2013년말)'!AU108</f>
        <v>0</v>
      </c>
      <c r="AV104" s="89">
        <f>'법정동(2014.6월말)'!AV106-'법정동(2013년말)'!AV108</f>
        <v>0</v>
      </c>
      <c r="AW104" s="89">
        <f>'법정동(2014.6월말)'!AW106-'법정동(2013년말)'!AW108</f>
        <v>0</v>
      </c>
      <c r="AX104" s="89">
        <f>'법정동(2014.6월말)'!AX106-'법정동(2013년말)'!AX108</f>
        <v>0</v>
      </c>
      <c r="AY104" s="89">
        <f>'법정동(2014.6월말)'!AY106-'법정동(2013년말)'!AY108</f>
        <v>0</v>
      </c>
      <c r="AZ104" s="89">
        <f>'법정동(2014.6월말)'!AZ106-'법정동(2013년말)'!AZ108</f>
        <v>0</v>
      </c>
      <c r="BA104" s="89">
        <f>'법정동(2014.6월말)'!BA106-'법정동(2013년말)'!BA108</f>
        <v>0</v>
      </c>
      <c r="BB104" s="89">
        <f>'법정동(2014.6월말)'!BB106-'법정동(2013년말)'!BB108</f>
        <v>0</v>
      </c>
      <c r="BC104" s="89">
        <f>'법정동(2014.6월말)'!BC106-'법정동(2013년말)'!BC108</f>
        <v>0</v>
      </c>
      <c r="BD104" s="89">
        <f>'법정동(2014.6월말)'!BD106-'법정동(2013년말)'!BD108</f>
        <v>0</v>
      </c>
      <c r="BE104" s="89">
        <f>'법정동(2014.6월말)'!BE106-'법정동(2013년말)'!BE108</f>
        <v>0</v>
      </c>
      <c r="BF104" s="89">
        <f>'법정동(2014.6월말)'!BF106-'법정동(2013년말)'!BF108</f>
        <v>0</v>
      </c>
      <c r="BG104" s="89">
        <f>'법정동(2014.6월말)'!BG106-'법정동(2013년말)'!BG108</f>
        <v>0</v>
      </c>
    </row>
    <row r="105" spans="1:59" s="84" customFormat="1" ht="21.75" customHeight="1">
      <c r="A105" s="88" t="s">
        <v>108</v>
      </c>
      <c r="B105" s="89">
        <f>'법정동(2014.6월말)'!B107-'법정동(2013년말)'!B109</f>
        <v>0</v>
      </c>
      <c r="C105" s="89">
        <f>'법정동(2014.6월말)'!C107-'법정동(2013년말)'!C109</f>
        <v>0</v>
      </c>
      <c r="D105" s="89">
        <f>'법정동(2014.6월말)'!D107-'법정동(2013년말)'!D109</f>
        <v>0</v>
      </c>
      <c r="E105" s="89">
        <f>'법정동(2014.6월말)'!E107-'법정동(2013년말)'!E109</f>
        <v>0</v>
      </c>
      <c r="F105" s="89">
        <f>'법정동(2014.6월말)'!F107-'법정동(2013년말)'!F109</f>
        <v>0</v>
      </c>
      <c r="G105" s="89">
        <f>'법정동(2014.6월말)'!G107-'법정동(2013년말)'!G109</f>
        <v>0</v>
      </c>
      <c r="H105" s="89">
        <f>'법정동(2014.6월말)'!H107-'법정동(2013년말)'!H109</f>
        <v>0</v>
      </c>
      <c r="I105" s="89">
        <f>'법정동(2014.6월말)'!I107-'법정동(2013년말)'!I109</f>
        <v>0</v>
      </c>
      <c r="J105" s="89">
        <f>'법정동(2014.6월말)'!J107-'법정동(2013년말)'!J109</f>
        <v>0</v>
      </c>
      <c r="K105" s="89">
        <f>'법정동(2014.6월말)'!K107-'법정동(2013년말)'!K109</f>
        <v>0</v>
      </c>
      <c r="L105" s="89">
        <f>'법정동(2014.6월말)'!L107-'법정동(2013년말)'!L109</f>
        <v>0</v>
      </c>
      <c r="M105" s="89">
        <f>'법정동(2014.6월말)'!M107-'법정동(2013년말)'!M109</f>
        <v>0</v>
      </c>
      <c r="N105" s="89">
        <f>'법정동(2014.6월말)'!N107-'법정동(2013년말)'!N109</f>
        <v>0</v>
      </c>
      <c r="O105" s="89">
        <f>'법정동(2014.6월말)'!O107-'법정동(2013년말)'!O109</f>
        <v>0</v>
      </c>
      <c r="P105" s="89">
        <f>'법정동(2014.6월말)'!P107-'법정동(2013년말)'!P109</f>
        <v>0</v>
      </c>
      <c r="Q105" s="89">
        <f>'법정동(2014.6월말)'!Q107-'법정동(2013년말)'!Q109</f>
        <v>0</v>
      </c>
      <c r="R105" s="89">
        <f>'법정동(2014.6월말)'!R107-'법정동(2013년말)'!R109</f>
        <v>0</v>
      </c>
      <c r="S105" s="89">
        <f>'법정동(2014.6월말)'!S107-'법정동(2013년말)'!S109</f>
        <v>0</v>
      </c>
      <c r="T105" s="89">
        <f>'법정동(2014.6월말)'!T107-'법정동(2013년말)'!T109</f>
        <v>0</v>
      </c>
      <c r="U105" s="89">
        <f>'법정동(2014.6월말)'!U107-'법정동(2013년말)'!U109</f>
        <v>0</v>
      </c>
      <c r="V105" s="89">
        <f>'법정동(2014.6월말)'!V107-'법정동(2013년말)'!V109</f>
        <v>0</v>
      </c>
      <c r="W105" s="89">
        <f>'법정동(2014.6월말)'!W107-'법정동(2013년말)'!W109</f>
        <v>0</v>
      </c>
      <c r="X105" s="89">
        <f>'법정동(2014.6월말)'!X107-'법정동(2013년말)'!X109</f>
        <v>0</v>
      </c>
      <c r="Y105" s="89">
        <f>'법정동(2014.6월말)'!Y107-'법정동(2013년말)'!Y109</f>
        <v>0</v>
      </c>
      <c r="Z105" s="89">
        <f>'법정동(2014.6월말)'!Z107-'법정동(2013년말)'!Z109</f>
        <v>0</v>
      </c>
      <c r="AA105" s="89">
        <f>'법정동(2014.6월말)'!AA107-'법정동(2013년말)'!AA109</f>
        <v>0</v>
      </c>
      <c r="AB105" s="89">
        <f>'법정동(2014.6월말)'!AB107-'법정동(2013년말)'!AB109</f>
        <v>0</v>
      </c>
      <c r="AC105" s="89">
        <f>'법정동(2014.6월말)'!AC107-'법정동(2013년말)'!AC109</f>
        <v>0</v>
      </c>
      <c r="AD105" s="89">
        <f>'법정동(2014.6월말)'!AD107-'법정동(2013년말)'!AD109</f>
        <v>0</v>
      </c>
      <c r="AE105" s="89">
        <f>'법정동(2014.6월말)'!AE107-'법정동(2013년말)'!AE109</f>
        <v>0</v>
      </c>
      <c r="AF105" s="89">
        <f>'법정동(2014.6월말)'!AF107-'법정동(2013년말)'!AF109</f>
        <v>0</v>
      </c>
      <c r="AG105" s="89">
        <f>'법정동(2014.6월말)'!AG107-'법정동(2013년말)'!AG109</f>
        <v>0</v>
      </c>
      <c r="AH105" s="89">
        <f>'법정동(2014.6월말)'!AH107-'법정동(2013년말)'!AH109</f>
        <v>0</v>
      </c>
      <c r="AI105" s="89">
        <f>'법정동(2014.6월말)'!AI107-'법정동(2013년말)'!AI109</f>
        <v>0</v>
      </c>
      <c r="AJ105" s="89">
        <f>'법정동(2014.6월말)'!AJ107-'법정동(2013년말)'!AJ109</f>
        <v>0</v>
      </c>
      <c r="AK105" s="89">
        <f>'법정동(2014.6월말)'!AK107-'법정동(2013년말)'!AK109</f>
        <v>0</v>
      </c>
      <c r="AL105" s="89">
        <f>'법정동(2014.6월말)'!AL107-'법정동(2013년말)'!AL109</f>
        <v>0</v>
      </c>
      <c r="AM105" s="89">
        <f>'법정동(2014.6월말)'!AM107-'법정동(2013년말)'!AM109</f>
        <v>0</v>
      </c>
      <c r="AN105" s="89">
        <f>'법정동(2014.6월말)'!AN107-'법정동(2013년말)'!AN109</f>
        <v>0</v>
      </c>
      <c r="AO105" s="89">
        <f>'법정동(2014.6월말)'!AO107-'법정동(2013년말)'!AO109</f>
        <v>0</v>
      </c>
      <c r="AP105" s="89">
        <f>'법정동(2014.6월말)'!AP107-'법정동(2013년말)'!AP109</f>
        <v>0</v>
      </c>
      <c r="AQ105" s="89">
        <f>'법정동(2014.6월말)'!AQ107-'법정동(2013년말)'!AQ109</f>
        <v>0</v>
      </c>
      <c r="AR105" s="89">
        <f>'법정동(2014.6월말)'!AR107-'법정동(2013년말)'!AR109</f>
        <v>0</v>
      </c>
      <c r="AS105" s="89">
        <f>'법정동(2014.6월말)'!AS107-'법정동(2013년말)'!AS109</f>
        <v>0</v>
      </c>
      <c r="AT105" s="89">
        <f>'법정동(2014.6월말)'!AT107-'법정동(2013년말)'!AT109</f>
        <v>0</v>
      </c>
      <c r="AU105" s="89">
        <f>'법정동(2014.6월말)'!AU107-'법정동(2013년말)'!AU109</f>
        <v>0</v>
      </c>
      <c r="AV105" s="89">
        <f>'법정동(2014.6월말)'!AV107-'법정동(2013년말)'!AV109</f>
        <v>0</v>
      </c>
      <c r="AW105" s="89">
        <f>'법정동(2014.6월말)'!AW107-'법정동(2013년말)'!AW109</f>
        <v>0</v>
      </c>
      <c r="AX105" s="89">
        <f>'법정동(2014.6월말)'!AX107-'법정동(2013년말)'!AX109</f>
        <v>0</v>
      </c>
      <c r="AY105" s="89">
        <f>'법정동(2014.6월말)'!AY107-'법정동(2013년말)'!AY109</f>
        <v>0</v>
      </c>
      <c r="AZ105" s="89">
        <f>'법정동(2014.6월말)'!AZ107-'법정동(2013년말)'!AZ109</f>
        <v>0</v>
      </c>
      <c r="BA105" s="89">
        <f>'법정동(2014.6월말)'!BA107-'법정동(2013년말)'!BA109</f>
        <v>0</v>
      </c>
      <c r="BB105" s="89">
        <f>'법정동(2014.6월말)'!BB107-'법정동(2013년말)'!BB109</f>
        <v>0</v>
      </c>
      <c r="BC105" s="89">
        <f>'법정동(2014.6월말)'!BC107-'법정동(2013년말)'!BC109</f>
        <v>0</v>
      </c>
      <c r="BD105" s="89">
        <f>'법정동(2014.6월말)'!BD107-'법정동(2013년말)'!BD109</f>
        <v>0</v>
      </c>
      <c r="BE105" s="89">
        <f>'법정동(2014.6월말)'!BE107-'법정동(2013년말)'!BE109</f>
        <v>0</v>
      </c>
      <c r="BF105" s="89">
        <f>'법정동(2014.6월말)'!BF107-'법정동(2013년말)'!BF109</f>
        <v>0</v>
      </c>
      <c r="BG105" s="89">
        <f>'법정동(2014.6월말)'!BG107-'법정동(2013년말)'!BG109</f>
        <v>0</v>
      </c>
    </row>
    <row r="106" spans="1:59" s="84" customFormat="1" ht="21.75" customHeight="1">
      <c r="A106" s="88" t="s">
        <v>109</v>
      </c>
      <c r="B106" s="89">
        <f>'법정동(2014.6월말)'!B108-'법정동(2013년말)'!B110</f>
        <v>0</v>
      </c>
      <c r="C106" s="89">
        <f>'법정동(2014.6월말)'!C108-'법정동(2013년말)'!C110</f>
        <v>-1</v>
      </c>
      <c r="D106" s="89">
        <f>'법정동(2014.6월말)'!D108-'법정동(2013년말)'!D110</f>
        <v>0</v>
      </c>
      <c r="E106" s="89">
        <f>'법정동(2014.6월말)'!E108-'법정동(2013년말)'!E110</f>
        <v>0</v>
      </c>
      <c r="F106" s="89">
        <f>'법정동(2014.6월말)'!F108-'법정동(2013년말)'!F110</f>
        <v>0</v>
      </c>
      <c r="G106" s="89">
        <f>'법정동(2014.6월말)'!G108-'법정동(2013년말)'!G110</f>
        <v>0</v>
      </c>
      <c r="H106" s="89">
        <f>'법정동(2014.6월말)'!H108-'법정동(2013년말)'!H110</f>
        <v>0</v>
      </c>
      <c r="I106" s="89">
        <f>'법정동(2014.6월말)'!I108-'법정동(2013년말)'!I110</f>
        <v>0</v>
      </c>
      <c r="J106" s="89">
        <f>'법정동(2014.6월말)'!J108-'법정동(2013년말)'!J110</f>
        <v>0</v>
      </c>
      <c r="K106" s="89">
        <f>'법정동(2014.6월말)'!K108-'법정동(2013년말)'!K110</f>
        <v>0</v>
      </c>
      <c r="L106" s="89">
        <f>'법정동(2014.6월말)'!L108-'법정동(2013년말)'!L110</f>
        <v>0</v>
      </c>
      <c r="M106" s="89">
        <f>'법정동(2014.6월말)'!M108-'법정동(2013년말)'!M110</f>
        <v>0</v>
      </c>
      <c r="N106" s="89">
        <f>'법정동(2014.6월말)'!N108-'법정동(2013년말)'!N110</f>
        <v>0</v>
      </c>
      <c r="O106" s="89">
        <f>'법정동(2014.6월말)'!O108-'법정동(2013년말)'!O110</f>
        <v>0</v>
      </c>
      <c r="P106" s="89">
        <f>'법정동(2014.6월말)'!P108-'법정동(2013년말)'!P110</f>
        <v>0</v>
      </c>
      <c r="Q106" s="89">
        <f>'법정동(2014.6월말)'!Q108-'법정동(2013년말)'!Q110</f>
        <v>0</v>
      </c>
      <c r="R106" s="89">
        <f>'법정동(2014.6월말)'!R108-'법정동(2013년말)'!R110</f>
        <v>0</v>
      </c>
      <c r="S106" s="89">
        <f>'법정동(2014.6월말)'!S108-'법정동(2013년말)'!S110</f>
        <v>-1</v>
      </c>
      <c r="T106" s="89">
        <f>'법정동(2014.6월말)'!T108-'법정동(2013년말)'!T110</f>
        <v>0</v>
      </c>
      <c r="U106" s="89">
        <f>'법정동(2014.6월말)'!U108-'법정동(2013년말)'!U110</f>
        <v>0</v>
      </c>
      <c r="V106" s="89">
        <f>'법정동(2014.6월말)'!V108-'법정동(2013년말)'!V110</f>
        <v>0</v>
      </c>
      <c r="W106" s="89">
        <f>'법정동(2014.6월말)'!W108-'법정동(2013년말)'!W110</f>
        <v>0</v>
      </c>
      <c r="X106" s="89">
        <f>'법정동(2014.6월말)'!X108-'법정동(2013년말)'!X110</f>
        <v>0</v>
      </c>
      <c r="Y106" s="89">
        <f>'법정동(2014.6월말)'!Y108-'법정동(2013년말)'!Y110</f>
        <v>0</v>
      </c>
      <c r="Z106" s="89">
        <f>'법정동(2014.6월말)'!Z108-'법정동(2013년말)'!Z110</f>
        <v>0</v>
      </c>
      <c r="AA106" s="89">
        <f>'법정동(2014.6월말)'!AA108-'법정동(2013년말)'!AA110</f>
        <v>0</v>
      </c>
      <c r="AB106" s="89">
        <f>'법정동(2014.6월말)'!AB108-'법정동(2013년말)'!AB110</f>
        <v>0</v>
      </c>
      <c r="AC106" s="89">
        <f>'법정동(2014.6월말)'!AC108-'법정동(2013년말)'!AC110</f>
        <v>0</v>
      </c>
      <c r="AD106" s="89">
        <f>'법정동(2014.6월말)'!AD108-'법정동(2013년말)'!AD110</f>
        <v>0</v>
      </c>
      <c r="AE106" s="89">
        <f>'법정동(2014.6월말)'!AE108-'법정동(2013년말)'!AE110</f>
        <v>0</v>
      </c>
      <c r="AF106" s="89">
        <f>'법정동(2014.6월말)'!AF108-'법정동(2013년말)'!AF110</f>
        <v>0</v>
      </c>
      <c r="AG106" s="89">
        <f>'법정동(2014.6월말)'!AG108-'법정동(2013년말)'!AG110</f>
        <v>0</v>
      </c>
      <c r="AH106" s="89">
        <f>'법정동(2014.6월말)'!AH108-'법정동(2013년말)'!AH110</f>
        <v>0</v>
      </c>
      <c r="AI106" s="89">
        <f>'법정동(2014.6월말)'!AI108-'법정동(2013년말)'!AI110</f>
        <v>0</v>
      </c>
      <c r="AJ106" s="89">
        <f>'법정동(2014.6월말)'!AJ108-'법정동(2013년말)'!AJ110</f>
        <v>0</v>
      </c>
      <c r="AK106" s="89">
        <f>'법정동(2014.6월말)'!AK108-'법정동(2013년말)'!AK110</f>
        <v>0</v>
      </c>
      <c r="AL106" s="89">
        <f>'법정동(2014.6월말)'!AL108-'법정동(2013년말)'!AL110</f>
        <v>0</v>
      </c>
      <c r="AM106" s="89">
        <f>'법정동(2014.6월말)'!AM108-'법정동(2013년말)'!AM110</f>
        <v>0</v>
      </c>
      <c r="AN106" s="89">
        <f>'법정동(2014.6월말)'!AN108-'법정동(2013년말)'!AN110</f>
        <v>0</v>
      </c>
      <c r="AO106" s="89">
        <f>'법정동(2014.6월말)'!AO108-'법정동(2013년말)'!AO110</f>
        <v>0</v>
      </c>
      <c r="AP106" s="89">
        <f>'법정동(2014.6월말)'!AP108-'법정동(2013년말)'!AP110</f>
        <v>0</v>
      </c>
      <c r="AQ106" s="89">
        <f>'법정동(2014.6월말)'!AQ108-'법정동(2013년말)'!AQ110</f>
        <v>0</v>
      </c>
      <c r="AR106" s="89">
        <f>'법정동(2014.6월말)'!AR108-'법정동(2013년말)'!AR110</f>
        <v>0</v>
      </c>
      <c r="AS106" s="89">
        <f>'법정동(2014.6월말)'!AS108-'법정동(2013년말)'!AS110</f>
        <v>0</v>
      </c>
      <c r="AT106" s="89">
        <f>'법정동(2014.6월말)'!AT108-'법정동(2013년말)'!AT110</f>
        <v>0</v>
      </c>
      <c r="AU106" s="89">
        <f>'법정동(2014.6월말)'!AU108-'법정동(2013년말)'!AU110</f>
        <v>0</v>
      </c>
      <c r="AV106" s="89">
        <f>'법정동(2014.6월말)'!AV108-'법정동(2013년말)'!AV110</f>
        <v>0</v>
      </c>
      <c r="AW106" s="89">
        <f>'법정동(2014.6월말)'!AW108-'법정동(2013년말)'!AW110</f>
        <v>0</v>
      </c>
      <c r="AX106" s="89">
        <f>'법정동(2014.6월말)'!AX108-'법정동(2013년말)'!AX110</f>
        <v>0</v>
      </c>
      <c r="AY106" s="89">
        <f>'법정동(2014.6월말)'!AY108-'법정동(2013년말)'!AY110</f>
        <v>0</v>
      </c>
      <c r="AZ106" s="89">
        <f>'법정동(2014.6월말)'!AZ108-'법정동(2013년말)'!AZ110</f>
        <v>0</v>
      </c>
      <c r="BA106" s="89">
        <f>'법정동(2014.6월말)'!BA108-'법정동(2013년말)'!BA110</f>
        <v>0</v>
      </c>
      <c r="BB106" s="89">
        <f>'법정동(2014.6월말)'!BB108-'법정동(2013년말)'!BB110</f>
        <v>0</v>
      </c>
      <c r="BC106" s="89">
        <f>'법정동(2014.6월말)'!BC108-'법정동(2013년말)'!BC110</f>
        <v>0</v>
      </c>
      <c r="BD106" s="89">
        <f>'법정동(2014.6월말)'!BD108-'법정동(2013년말)'!BD110</f>
        <v>0</v>
      </c>
      <c r="BE106" s="89">
        <f>'법정동(2014.6월말)'!BE108-'법정동(2013년말)'!BE110</f>
        <v>0</v>
      </c>
      <c r="BF106" s="89">
        <f>'법정동(2014.6월말)'!BF108-'법정동(2013년말)'!BF110</f>
        <v>0</v>
      </c>
      <c r="BG106" s="89">
        <f>'법정동(2014.6월말)'!BG108-'법정동(2013년말)'!BG110</f>
        <v>0</v>
      </c>
    </row>
    <row r="107" spans="1:59" s="84" customFormat="1" ht="21.75" customHeight="1">
      <c r="A107" s="88" t="s">
        <v>110</v>
      </c>
      <c r="B107" s="89">
        <f>'법정동(2014.6월말)'!B109-'법정동(2013년말)'!B111</f>
        <v>0</v>
      </c>
      <c r="C107" s="89">
        <f>'법정동(2014.6월말)'!C109-'법정동(2013년말)'!C111</f>
        <v>0</v>
      </c>
      <c r="D107" s="89">
        <f>'법정동(2014.6월말)'!D109-'법정동(2013년말)'!D111</f>
        <v>-210</v>
      </c>
      <c r="E107" s="89">
        <f>'법정동(2014.6월말)'!E109-'법정동(2013년말)'!E111</f>
        <v>-1</v>
      </c>
      <c r="F107" s="89">
        <f>'법정동(2014.6월말)'!F109-'법정동(2013년말)'!F111</f>
        <v>0</v>
      </c>
      <c r="G107" s="89">
        <f>'법정동(2014.6월말)'!G109-'법정동(2013년말)'!G111</f>
        <v>0</v>
      </c>
      <c r="H107" s="89">
        <f>'법정동(2014.6월말)'!H109-'법정동(2013년말)'!H111</f>
        <v>0</v>
      </c>
      <c r="I107" s="89">
        <f>'법정동(2014.6월말)'!I109-'법정동(2013년말)'!I111</f>
        <v>0</v>
      </c>
      <c r="J107" s="89">
        <f>'법정동(2014.6월말)'!J109-'법정동(2013년말)'!J111</f>
        <v>0</v>
      </c>
      <c r="K107" s="89">
        <f>'법정동(2014.6월말)'!K109-'법정동(2013년말)'!K111</f>
        <v>0</v>
      </c>
      <c r="L107" s="89">
        <f>'법정동(2014.6월말)'!L109-'법정동(2013년말)'!L111</f>
        <v>0</v>
      </c>
      <c r="M107" s="89">
        <f>'법정동(2014.6월말)'!M109-'법정동(2013년말)'!M111</f>
        <v>0</v>
      </c>
      <c r="N107" s="89">
        <f>'법정동(2014.6월말)'!N109-'법정동(2013년말)'!N111</f>
        <v>0</v>
      </c>
      <c r="O107" s="89">
        <f>'법정동(2014.6월말)'!O109-'법정동(2013년말)'!O111</f>
        <v>0</v>
      </c>
      <c r="P107" s="89">
        <f>'법정동(2014.6월말)'!P109-'법정동(2013년말)'!P111</f>
        <v>0</v>
      </c>
      <c r="Q107" s="89">
        <f>'법정동(2014.6월말)'!Q109-'법정동(2013년말)'!Q111</f>
        <v>0</v>
      </c>
      <c r="R107" s="89">
        <f>'법정동(2014.6월말)'!R109-'법정동(2013년말)'!R111</f>
        <v>210</v>
      </c>
      <c r="S107" s="89">
        <f>'법정동(2014.6월말)'!S109-'법정동(2013년말)'!S111</f>
        <v>1</v>
      </c>
      <c r="T107" s="89">
        <f>'법정동(2014.6월말)'!T109-'법정동(2013년말)'!T111</f>
        <v>0</v>
      </c>
      <c r="U107" s="89">
        <f>'법정동(2014.6월말)'!U109-'법정동(2013년말)'!U111</f>
        <v>0</v>
      </c>
      <c r="V107" s="89">
        <f>'법정동(2014.6월말)'!V109-'법정동(2013년말)'!V111</f>
        <v>0</v>
      </c>
      <c r="W107" s="89">
        <f>'법정동(2014.6월말)'!W109-'법정동(2013년말)'!W111</f>
        <v>0</v>
      </c>
      <c r="X107" s="89">
        <f>'법정동(2014.6월말)'!X109-'법정동(2013년말)'!X111</f>
        <v>0</v>
      </c>
      <c r="Y107" s="89">
        <f>'법정동(2014.6월말)'!Y109-'법정동(2013년말)'!Y111</f>
        <v>0</v>
      </c>
      <c r="Z107" s="89">
        <f>'법정동(2014.6월말)'!Z109-'법정동(2013년말)'!Z111</f>
        <v>0</v>
      </c>
      <c r="AA107" s="89">
        <f>'법정동(2014.6월말)'!AA109-'법정동(2013년말)'!AA111</f>
        <v>0</v>
      </c>
      <c r="AB107" s="89">
        <f>'법정동(2014.6월말)'!AB109-'법정동(2013년말)'!AB111</f>
        <v>0</v>
      </c>
      <c r="AC107" s="89">
        <f>'법정동(2014.6월말)'!AC109-'법정동(2013년말)'!AC111</f>
        <v>0</v>
      </c>
      <c r="AD107" s="89">
        <f>'법정동(2014.6월말)'!AD109-'법정동(2013년말)'!AD111</f>
        <v>0</v>
      </c>
      <c r="AE107" s="89">
        <f>'법정동(2014.6월말)'!AE109-'법정동(2013년말)'!AE111</f>
        <v>0</v>
      </c>
      <c r="AF107" s="89">
        <f>'법정동(2014.6월말)'!AF109-'법정동(2013년말)'!AF111</f>
        <v>0</v>
      </c>
      <c r="AG107" s="89">
        <f>'법정동(2014.6월말)'!AG109-'법정동(2013년말)'!AG111</f>
        <v>0</v>
      </c>
      <c r="AH107" s="89">
        <f>'법정동(2014.6월말)'!AH109-'법정동(2013년말)'!AH111</f>
        <v>0</v>
      </c>
      <c r="AI107" s="89">
        <f>'법정동(2014.6월말)'!AI109-'법정동(2013년말)'!AI111</f>
        <v>0</v>
      </c>
      <c r="AJ107" s="89">
        <f>'법정동(2014.6월말)'!AJ109-'법정동(2013년말)'!AJ111</f>
        <v>0</v>
      </c>
      <c r="AK107" s="89">
        <f>'법정동(2014.6월말)'!AK109-'법정동(2013년말)'!AK111</f>
        <v>0</v>
      </c>
      <c r="AL107" s="89">
        <f>'법정동(2014.6월말)'!AL109-'법정동(2013년말)'!AL111</f>
        <v>0</v>
      </c>
      <c r="AM107" s="89">
        <f>'법정동(2014.6월말)'!AM109-'법정동(2013년말)'!AM111</f>
        <v>0</v>
      </c>
      <c r="AN107" s="89">
        <f>'법정동(2014.6월말)'!AN109-'법정동(2013년말)'!AN111</f>
        <v>0</v>
      </c>
      <c r="AO107" s="89">
        <f>'법정동(2014.6월말)'!AO109-'법정동(2013년말)'!AO111</f>
        <v>0</v>
      </c>
      <c r="AP107" s="89">
        <f>'법정동(2014.6월말)'!AP109-'법정동(2013년말)'!AP111</f>
        <v>0</v>
      </c>
      <c r="AQ107" s="89">
        <f>'법정동(2014.6월말)'!AQ109-'법정동(2013년말)'!AQ111</f>
        <v>0</v>
      </c>
      <c r="AR107" s="89">
        <f>'법정동(2014.6월말)'!AR109-'법정동(2013년말)'!AR111</f>
        <v>0</v>
      </c>
      <c r="AS107" s="89">
        <f>'법정동(2014.6월말)'!AS109-'법정동(2013년말)'!AS111</f>
        <v>0</v>
      </c>
      <c r="AT107" s="89">
        <f>'법정동(2014.6월말)'!AT109-'법정동(2013년말)'!AT111</f>
        <v>0</v>
      </c>
      <c r="AU107" s="89">
        <f>'법정동(2014.6월말)'!AU109-'법정동(2013년말)'!AU111</f>
        <v>0</v>
      </c>
      <c r="AV107" s="89">
        <f>'법정동(2014.6월말)'!AV109-'법정동(2013년말)'!AV111</f>
        <v>0</v>
      </c>
      <c r="AW107" s="89">
        <f>'법정동(2014.6월말)'!AW109-'법정동(2013년말)'!AW111</f>
        <v>0</v>
      </c>
      <c r="AX107" s="89">
        <f>'법정동(2014.6월말)'!AX109-'법정동(2013년말)'!AX111</f>
        <v>0</v>
      </c>
      <c r="AY107" s="89">
        <f>'법정동(2014.6월말)'!AY109-'법정동(2013년말)'!AY111</f>
        <v>0</v>
      </c>
      <c r="AZ107" s="89">
        <f>'법정동(2014.6월말)'!AZ109-'법정동(2013년말)'!AZ111</f>
        <v>0</v>
      </c>
      <c r="BA107" s="89">
        <f>'법정동(2014.6월말)'!BA109-'법정동(2013년말)'!BA111</f>
        <v>0</v>
      </c>
      <c r="BB107" s="89">
        <f>'법정동(2014.6월말)'!BB109-'법정동(2013년말)'!BB111</f>
        <v>0</v>
      </c>
      <c r="BC107" s="89">
        <f>'법정동(2014.6월말)'!BC109-'법정동(2013년말)'!BC111</f>
        <v>0</v>
      </c>
      <c r="BD107" s="89">
        <f>'법정동(2014.6월말)'!BD109-'법정동(2013년말)'!BD111</f>
        <v>0</v>
      </c>
      <c r="BE107" s="89">
        <f>'법정동(2014.6월말)'!BE109-'법정동(2013년말)'!BE111</f>
        <v>0</v>
      </c>
      <c r="BF107" s="89">
        <f>'법정동(2014.6월말)'!BF109-'법정동(2013년말)'!BF111</f>
        <v>0</v>
      </c>
      <c r="BG107" s="89">
        <f>'법정동(2014.6월말)'!BG109-'법정동(2013년말)'!BG111</f>
        <v>0</v>
      </c>
    </row>
    <row r="108" spans="1:59" s="84" customFormat="1" ht="21.75" customHeight="1">
      <c r="A108" s="88" t="s">
        <v>111</v>
      </c>
      <c r="B108" s="89">
        <f>'법정동(2014.6월말)'!B110-'법정동(2013년말)'!B112</f>
        <v>0</v>
      </c>
      <c r="C108" s="89">
        <f>'법정동(2014.6월말)'!C110-'법정동(2013년말)'!C112</f>
        <v>0</v>
      </c>
      <c r="D108" s="89">
        <f>'법정동(2014.6월말)'!D110-'법정동(2013년말)'!D112</f>
        <v>0</v>
      </c>
      <c r="E108" s="89">
        <f>'법정동(2014.6월말)'!E110-'법정동(2013년말)'!E112</f>
        <v>0</v>
      </c>
      <c r="F108" s="89">
        <f>'법정동(2014.6월말)'!F110-'법정동(2013년말)'!F112</f>
        <v>0</v>
      </c>
      <c r="G108" s="89">
        <f>'법정동(2014.6월말)'!G110-'법정동(2013년말)'!G112</f>
        <v>0</v>
      </c>
      <c r="H108" s="89">
        <f>'법정동(2014.6월말)'!H110-'법정동(2013년말)'!H112</f>
        <v>0</v>
      </c>
      <c r="I108" s="89">
        <f>'법정동(2014.6월말)'!I110-'법정동(2013년말)'!I112</f>
        <v>0</v>
      </c>
      <c r="J108" s="89">
        <f>'법정동(2014.6월말)'!J110-'법정동(2013년말)'!J112</f>
        <v>0</v>
      </c>
      <c r="K108" s="89">
        <f>'법정동(2014.6월말)'!K110-'법정동(2013년말)'!K112</f>
        <v>0</v>
      </c>
      <c r="L108" s="89">
        <f>'법정동(2014.6월말)'!L110-'법정동(2013년말)'!L112</f>
        <v>0</v>
      </c>
      <c r="M108" s="89">
        <f>'법정동(2014.6월말)'!M110-'법정동(2013년말)'!M112</f>
        <v>0</v>
      </c>
      <c r="N108" s="89">
        <f>'법정동(2014.6월말)'!N110-'법정동(2013년말)'!N112</f>
        <v>0</v>
      </c>
      <c r="O108" s="89">
        <f>'법정동(2014.6월말)'!O110-'법정동(2013년말)'!O112</f>
        <v>0</v>
      </c>
      <c r="P108" s="89">
        <f>'법정동(2014.6월말)'!P110-'법정동(2013년말)'!P112</f>
        <v>0</v>
      </c>
      <c r="Q108" s="89">
        <f>'법정동(2014.6월말)'!Q110-'법정동(2013년말)'!Q112</f>
        <v>0</v>
      </c>
      <c r="R108" s="89">
        <f>'법정동(2014.6월말)'!R110-'법정동(2013년말)'!R112</f>
        <v>0</v>
      </c>
      <c r="S108" s="89">
        <f>'법정동(2014.6월말)'!S110-'법정동(2013년말)'!S112</f>
        <v>0</v>
      </c>
      <c r="T108" s="89">
        <f>'법정동(2014.6월말)'!T110-'법정동(2013년말)'!T112</f>
        <v>0</v>
      </c>
      <c r="U108" s="89">
        <f>'법정동(2014.6월말)'!U110-'법정동(2013년말)'!U112</f>
        <v>0</v>
      </c>
      <c r="V108" s="89">
        <f>'법정동(2014.6월말)'!V110-'법정동(2013년말)'!V112</f>
        <v>0</v>
      </c>
      <c r="W108" s="89">
        <f>'법정동(2014.6월말)'!W110-'법정동(2013년말)'!W112</f>
        <v>0</v>
      </c>
      <c r="X108" s="89">
        <f>'법정동(2014.6월말)'!X110-'법정동(2013년말)'!X112</f>
        <v>0</v>
      </c>
      <c r="Y108" s="89">
        <f>'법정동(2014.6월말)'!Y110-'법정동(2013년말)'!Y112</f>
        <v>0</v>
      </c>
      <c r="Z108" s="89">
        <f>'법정동(2014.6월말)'!Z110-'법정동(2013년말)'!Z112</f>
        <v>0</v>
      </c>
      <c r="AA108" s="89">
        <f>'법정동(2014.6월말)'!AA110-'법정동(2013년말)'!AA112</f>
        <v>0</v>
      </c>
      <c r="AB108" s="89">
        <f>'법정동(2014.6월말)'!AB110-'법정동(2013년말)'!AB112</f>
        <v>0</v>
      </c>
      <c r="AC108" s="89">
        <f>'법정동(2014.6월말)'!AC110-'법정동(2013년말)'!AC112</f>
        <v>0</v>
      </c>
      <c r="AD108" s="89">
        <f>'법정동(2014.6월말)'!AD110-'법정동(2013년말)'!AD112</f>
        <v>0</v>
      </c>
      <c r="AE108" s="89">
        <f>'법정동(2014.6월말)'!AE110-'법정동(2013년말)'!AE112</f>
        <v>0</v>
      </c>
      <c r="AF108" s="89">
        <f>'법정동(2014.6월말)'!AF110-'법정동(2013년말)'!AF112</f>
        <v>0</v>
      </c>
      <c r="AG108" s="89">
        <f>'법정동(2014.6월말)'!AG110-'법정동(2013년말)'!AG112</f>
        <v>0</v>
      </c>
      <c r="AH108" s="89">
        <f>'법정동(2014.6월말)'!AH110-'법정동(2013년말)'!AH112</f>
        <v>0</v>
      </c>
      <c r="AI108" s="89">
        <f>'법정동(2014.6월말)'!AI110-'법정동(2013년말)'!AI112</f>
        <v>0</v>
      </c>
      <c r="AJ108" s="89">
        <f>'법정동(2014.6월말)'!AJ110-'법정동(2013년말)'!AJ112</f>
        <v>0</v>
      </c>
      <c r="AK108" s="89">
        <f>'법정동(2014.6월말)'!AK110-'법정동(2013년말)'!AK112</f>
        <v>0</v>
      </c>
      <c r="AL108" s="89">
        <f>'법정동(2014.6월말)'!AL110-'법정동(2013년말)'!AL112</f>
        <v>0</v>
      </c>
      <c r="AM108" s="89">
        <f>'법정동(2014.6월말)'!AM110-'법정동(2013년말)'!AM112</f>
        <v>0</v>
      </c>
      <c r="AN108" s="89">
        <f>'법정동(2014.6월말)'!AN110-'법정동(2013년말)'!AN112</f>
        <v>0</v>
      </c>
      <c r="AO108" s="89">
        <f>'법정동(2014.6월말)'!AO110-'법정동(2013년말)'!AO112</f>
        <v>0</v>
      </c>
      <c r="AP108" s="89">
        <f>'법정동(2014.6월말)'!AP110-'법정동(2013년말)'!AP112</f>
        <v>0</v>
      </c>
      <c r="AQ108" s="89">
        <f>'법정동(2014.6월말)'!AQ110-'법정동(2013년말)'!AQ112</f>
        <v>0</v>
      </c>
      <c r="AR108" s="89">
        <f>'법정동(2014.6월말)'!AR110-'법정동(2013년말)'!AR112</f>
        <v>0</v>
      </c>
      <c r="AS108" s="89">
        <f>'법정동(2014.6월말)'!AS110-'법정동(2013년말)'!AS112</f>
        <v>0</v>
      </c>
      <c r="AT108" s="89">
        <f>'법정동(2014.6월말)'!AT110-'법정동(2013년말)'!AT112</f>
        <v>0</v>
      </c>
      <c r="AU108" s="89">
        <f>'법정동(2014.6월말)'!AU110-'법정동(2013년말)'!AU112</f>
        <v>0</v>
      </c>
      <c r="AV108" s="89">
        <f>'법정동(2014.6월말)'!AV110-'법정동(2013년말)'!AV112</f>
        <v>0</v>
      </c>
      <c r="AW108" s="89">
        <f>'법정동(2014.6월말)'!AW110-'법정동(2013년말)'!AW112</f>
        <v>0</v>
      </c>
      <c r="AX108" s="89">
        <f>'법정동(2014.6월말)'!AX110-'법정동(2013년말)'!AX112</f>
        <v>0</v>
      </c>
      <c r="AY108" s="89">
        <f>'법정동(2014.6월말)'!AY110-'법정동(2013년말)'!AY112</f>
        <v>0</v>
      </c>
      <c r="AZ108" s="89">
        <f>'법정동(2014.6월말)'!AZ110-'법정동(2013년말)'!AZ112</f>
        <v>0</v>
      </c>
      <c r="BA108" s="89">
        <f>'법정동(2014.6월말)'!BA110-'법정동(2013년말)'!BA112</f>
        <v>0</v>
      </c>
      <c r="BB108" s="89">
        <f>'법정동(2014.6월말)'!BB110-'법정동(2013년말)'!BB112</f>
        <v>0</v>
      </c>
      <c r="BC108" s="89">
        <f>'법정동(2014.6월말)'!BC110-'법정동(2013년말)'!BC112</f>
        <v>0</v>
      </c>
      <c r="BD108" s="89">
        <f>'법정동(2014.6월말)'!BD110-'법정동(2013년말)'!BD112</f>
        <v>0</v>
      </c>
      <c r="BE108" s="89">
        <f>'법정동(2014.6월말)'!BE110-'법정동(2013년말)'!BE112</f>
        <v>0</v>
      </c>
      <c r="BF108" s="89">
        <f>'법정동(2014.6월말)'!BF110-'법정동(2013년말)'!BF112</f>
        <v>0</v>
      </c>
      <c r="BG108" s="89">
        <f>'법정동(2014.6월말)'!BG110-'법정동(2013년말)'!BG112</f>
        <v>0</v>
      </c>
    </row>
    <row r="109" spans="1:59" s="84" customFormat="1" ht="21.75" customHeight="1">
      <c r="A109" s="88" t="s">
        <v>112</v>
      </c>
      <c r="B109" s="89">
        <f>'법정동(2014.6월말)'!B111-'법정동(2013년말)'!B113</f>
        <v>586</v>
      </c>
      <c r="C109" s="89">
        <f>'법정동(2014.6월말)'!C111-'법정동(2013년말)'!C113</f>
        <v>5</v>
      </c>
      <c r="D109" s="89">
        <f>'법정동(2014.6월말)'!D111-'법정동(2013년말)'!D113</f>
        <v>0</v>
      </c>
      <c r="E109" s="89">
        <f>'법정동(2014.6월말)'!E111-'법정동(2013년말)'!E113</f>
        <v>0</v>
      </c>
      <c r="F109" s="89">
        <f>'법정동(2014.6월말)'!F111-'법정동(2013년말)'!F113</f>
        <v>0</v>
      </c>
      <c r="G109" s="89">
        <f>'법정동(2014.6월말)'!G111-'법정동(2013년말)'!G113</f>
        <v>0</v>
      </c>
      <c r="H109" s="89">
        <f>'법정동(2014.6월말)'!H111-'법정동(2013년말)'!H113</f>
        <v>0</v>
      </c>
      <c r="I109" s="89">
        <f>'법정동(2014.6월말)'!I111-'법정동(2013년말)'!I113</f>
        <v>0</v>
      </c>
      <c r="J109" s="89">
        <f>'법정동(2014.6월말)'!J111-'법정동(2013년말)'!J113</f>
        <v>0</v>
      </c>
      <c r="K109" s="89">
        <f>'법정동(2014.6월말)'!K111-'법정동(2013년말)'!K113</f>
        <v>0</v>
      </c>
      <c r="L109" s="89">
        <f>'법정동(2014.6월말)'!L111-'법정동(2013년말)'!L113</f>
        <v>586</v>
      </c>
      <c r="M109" s="89">
        <f>'법정동(2014.6월말)'!M111-'법정동(2013년말)'!M113</f>
        <v>5</v>
      </c>
      <c r="N109" s="89">
        <f>'법정동(2014.6월말)'!N111-'법정동(2013년말)'!N113</f>
        <v>0</v>
      </c>
      <c r="O109" s="89">
        <f>'법정동(2014.6월말)'!O111-'법정동(2013년말)'!O113</f>
        <v>0</v>
      </c>
      <c r="P109" s="89">
        <f>'법정동(2014.6월말)'!P111-'법정동(2013년말)'!P113</f>
        <v>0</v>
      </c>
      <c r="Q109" s="89">
        <f>'법정동(2014.6월말)'!Q111-'법정동(2013년말)'!Q113</f>
        <v>0</v>
      </c>
      <c r="R109" s="89">
        <f>'법정동(2014.6월말)'!R111-'법정동(2013년말)'!R113</f>
        <v>0</v>
      </c>
      <c r="S109" s="89">
        <f>'법정동(2014.6월말)'!S111-'법정동(2013년말)'!S113</f>
        <v>0</v>
      </c>
      <c r="T109" s="89">
        <f>'법정동(2014.6월말)'!T111-'법정동(2013년말)'!T113</f>
        <v>0</v>
      </c>
      <c r="U109" s="89">
        <f>'법정동(2014.6월말)'!U111-'법정동(2013년말)'!U113</f>
        <v>0</v>
      </c>
      <c r="V109" s="89">
        <f>'법정동(2014.6월말)'!V111-'법정동(2013년말)'!V113</f>
        <v>0</v>
      </c>
      <c r="W109" s="89">
        <f>'법정동(2014.6월말)'!W111-'법정동(2013년말)'!W113</f>
        <v>0</v>
      </c>
      <c r="X109" s="89">
        <f>'법정동(2014.6월말)'!X111-'법정동(2013년말)'!X113</f>
        <v>0</v>
      </c>
      <c r="Y109" s="89">
        <f>'법정동(2014.6월말)'!Y111-'법정동(2013년말)'!Y113</f>
        <v>0</v>
      </c>
      <c r="Z109" s="89">
        <f>'법정동(2014.6월말)'!Z111-'법정동(2013년말)'!Z113</f>
        <v>0</v>
      </c>
      <c r="AA109" s="89">
        <f>'법정동(2014.6월말)'!AA111-'법정동(2013년말)'!AA113</f>
        <v>0</v>
      </c>
      <c r="AB109" s="89">
        <f>'법정동(2014.6월말)'!AB111-'법정동(2013년말)'!AB113</f>
        <v>0</v>
      </c>
      <c r="AC109" s="89">
        <f>'법정동(2014.6월말)'!AC111-'법정동(2013년말)'!AC113</f>
        <v>0</v>
      </c>
      <c r="AD109" s="89">
        <f>'법정동(2014.6월말)'!AD111-'법정동(2013년말)'!AD113</f>
        <v>0</v>
      </c>
      <c r="AE109" s="89">
        <f>'법정동(2014.6월말)'!AE111-'법정동(2013년말)'!AE113</f>
        <v>0</v>
      </c>
      <c r="AF109" s="89">
        <f>'법정동(2014.6월말)'!AF111-'법정동(2013년말)'!AF113</f>
        <v>0</v>
      </c>
      <c r="AG109" s="89">
        <f>'법정동(2014.6월말)'!AG111-'법정동(2013년말)'!AG113</f>
        <v>0</v>
      </c>
      <c r="AH109" s="89">
        <f>'법정동(2014.6월말)'!AH111-'법정동(2013년말)'!AH113</f>
        <v>0</v>
      </c>
      <c r="AI109" s="89">
        <f>'법정동(2014.6월말)'!AI111-'법정동(2013년말)'!AI113</f>
        <v>0</v>
      </c>
      <c r="AJ109" s="89">
        <f>'법정동(2014.6월말)'!AJ111-'법정동(2013년말)'!AJ113</f>
        <v>0</v>
      </c>
      <c r="AK109" s="89">
        <f>'법정동(2014.6월말)'!AK111-'법정동(2013년말)'!AK113</f>
        <v>0</v>
      </c>
      <c r="AL109" s="89">
        <f>'법정동(2014.6월말)'!AL111-'법정동(2013년말)'!AL113</f>
        <v>0</v>
      </c>
      <c r="AM109" s="89">
        <f>'법정동(2014.6월말)'!AM111-'법정동(2013년말)'!AM113</f>
        <v>0</v>
      </c>
      <c r="AN109" s="89">
        <f>'법정동(2014.6월말)'!AN111-'법정동(2013년말)'!AN113</f>
        <v>0</v>
      </c>
      <c r="AO109" s="89">
        <f>'법정동(2014.6월말)'!AO111-'법정동(2013년말)'!AO113</f>
        <v>0</v>
      </c>
      <c r="AP109" s="89">
        <f>'법정동(2014.6월말)'!AP111-'법정동(2013년말)'!AP113</f>
        <v>0</v>
      </c>
      <c r="AQ109" s="89">
        <f>'법정동(2014.6월말)'!AQ111-'법정동(2013년말)'!AQ113</f>
        <v>0</v>
      </c>
      <c r="AR109" s="89">
        <f>'법정동(2014.6월말)'!AR111-'법정동(2013년말)'!AR113</f>
        <v>0</v>
      </c>
      <c r="AS109" s="89">
        <f>'법정동(2014.6월말)'!AS111-'법정동(2013년말)'!AS113</f>
        <v>0</v>
      </c>
      <c r="AT109" s="89">
        <f>'법정동(2014.6월말)'!AT111-'법정동(2013년말)'!AT113</f>
        <v>0</v>
      </c>
      <c r="AU109" s="89">
        <f>'법정동(2014.6월말)'!AU111-'법정동(2013년말)'!AU113</f>
        <v>0</v>
      </c>
      <c r="AV109" s="89">
        <f>'법정동(2014.6월말)'!AV111-'법정동(2013년말)'!AV113</f>
        <v>0</v>
      </c>
      <c r="AW109" s="89">
        <f>'법정동(2014.6월말)'!AW111-'법정동(2013년말)'!AW113</f>
        <v>0</v>
      </c>
      <c r="AX109" s="89">
        <f>'법정동(2014.6월말)'!AX111-'법정동(2013년말)'!AX113</f>
        <v>0</v>
      </c>
      <c r="AY109" s="89">
        <f>'법정동(2014.6월말)'!AY111-'법정동(2013년말)'!AY113</f>
        <v>0</v>
      </c>
      <c r="AZ109" s="89">
        <f>'법정동(2014.6월말)'!AZ111-'법정동(2013년말)'!AZ113</f>
        <v>0</v>
      </c>
      <c r="BA109" s="89">
        <f>'법정동(2014.6월말)'!BA111-'법정동(2013년말)'!BA113</f>
        <v>0</v>
      </c>
      <c r="BB109" s="89">
        <f>'법정동(2014.6월말)'!BB111-'법정동(2013년말)'!BB113</f>
        <v>0</v>
      </c>
      <c r="BC109" s="89">
        <f>'법정동(2014.6월말)'!BC111-'법정동(2013년말)'!BC113</f>
        <v>0</v>
      </c>
      <c r="BD109" s="89">
        <f>'법정동(2014.6월말)'!BD111-'법정동(2013년말)'!BD113</f>
        <v>0</v>
      </c>
      <c r="BE109" s="89">
        <f>'법정동(2014.6월말)'!BE111-'법정동(2013년말)'!BE113</f>
        <v>0</v>
      </c>
      <c r="BF109" s="89">
        <f>'법정동(2014.6월말)'!BF111-'법정동(2013년말)'!BF113</f>
        <v>0</v>
      </c>
      <c r="BG109" s="89">
        <f>'법정동(2014.6월말)'!BG111-'법정동(2013년말)'!BG113</f>
        <v>0</v>
      </c>
    </row>
    <row r="110" spans="1:59" s="84" customFormat="1" ht="21.75" customHeight="1">
      <c r="A110" s="88" t="s">
        <v>113</v>
      </c>
      <c r="B110" s="89">
        <f>'법정동(2014.6월말)'!B112-'법정동(2013년말)'!B114</f>
        <v>0</v>
      </c>
      <c r="C110" s="89">
        <f>'법정동(2014.6월말)'!C112-'법정동(2013년말)'!C114</f>
        <v>0</v>
      </c>
      <c r="D110" s="89">
        <f>'법정동(2014.6월말)'!D112-'법정동(2013년말)'!D114</f>
        <v>0</v>
      </c>
      <c r="E110" s="89">
        <f>'법정동(2014.6월말)'!E112-'법정동(2013년말)'!E114</f>
        <v>0</v>
      </c>
      <c r="F110" s="89">
        <f>'법정동(2014.6월말)'!F112-'법정동(2013년말)'!F114</f>
        <v>0</v>
      </c>
      <c r="G110" s="89">
        <f>'법정동(2014.6월말)'!G112-'법정동(2013년말)'!G114</f>
        <v>0</v>
      </c>
      <c r="H110" s="89">
        <f>'법정동(2014.6월말)'!H112-'법정동(2013년말)'!H114</f>
        <v>0</v>
      </c>
      <c r="I110" s="89">
        <f>'법정동(2014.6월말)'!I112-'법정동(2013년말)'!I114</f>
        <v>0</v>
      </c>
      <c r="J110" s="89">
        <f>'법정동(2014.6월말)'!J112-'법정동(2013년말)'!J114</f>
        <v>0</v>
      </c>
      <c r="K110" s="89">
        <f>'법정동(2014.6월말)'!K112-'법정동(2013년말)'!K114</f>
        <v>0</v>
      </c>
      <c r="L110" s="89">
        <f>'법정동(2014.6월말)'!L112-'법정동(2013년말)'!L114</f>
        <v>0</v>
      </c>
      <c r="M110" s="89">
        <f>'법정동(2014.6월말)'!M112-'법정동(2013년말)'!M114</f>
        <v>0</v>
      </c>
      <c r="N110" s="89">
        <f>'법정동(2014.6월말)'!N112-'법정동(2013년말)'!N114</f>
        <v>0</v>
      </c>
      <c r="O110" s="89">
        <f>'법정동(2014.6월말)'!O112-'법정동(2013년말)'!O114</f>
        <v>0</v>
      </c>
      <c r="P110" s="89">
        <f>'법정동(2014.6월말)'!P112-'법정동(2013년말)'!P114</f>
        <v>0</v>
      </c>
      <c r="Q110" s="89">
        <f>'법정동(2014.6월말)'!Q112-'법정동(2013년말)'!Q114</f>
        <v>0</v>
      </c>
      <c r="R110" s="89">
        <f>'법정동(2014.6월말)'!R112-'법정동(2013년말)'!R114</f>
        <v>0</v>
      </c>
      <c r="S110" s="89">
        <f>'법정동(2014.6월말)'!S112-'법정동(2013년말)'!S114</f>
        <v>0</v>
      </c>
      <c r="T110" s="89">
        <f>'법정동(2014.6월말)'!T112-'법정동(2013년말)'!T114</f>
        <v>0</v>
      </c>
      <c r="U110" s="89">
        <f>'법정동(2014.6월말)'!U112-'법정동(2013년말)'!U114</f>
        <v>0</v>
      </c>
      <c r="V110" s="89">
        <f>'법정동(2014.6월말)'!V112-'법정동(2013년말)'!V114</f>
        <v>0</v>
      </c>
      <c r="W110" s="89">
        <f>'법정동(2014.6월말)'!W112-'법정동(2013년말)'!W114</f>
        <v>0</v>
      </c>
      <c r="X110" s="89">
        <f>'법정동(2014.6월말)'!X112-'법정동(2013년말)'!X114</f>
        <v>0</v>
      </c>
      <c r="Y110" s="89">
        <f>'법정동(2014.6월말)'!Y112-'법정동(2013년말)'!Y114</f>
        <v>0</v>
      </c>
      <c r="Z110" s="89">
        <f>'법정동(2014.6월말)'!Z112-'법정동(2013년말)'!Z114</f>
        <v>0</v>
      </c>
      <c r="AA110" s="89">
        <f>'법정동(2014.6월말)'!AA112-'법정동(2013년말)'!AA114</f>
        <v>0</v>
      </c>
      <c r="AB110" s="89">
        <f>'법정동(2014.6월말)'!AB112-'법정동(2013년말)'!AB114</f>
        <v>0</v>
      </c>
      <c r="AC110" s="89">
        <f>'법정동(2014.6월말)'!AC112-'법정동(2013년말)'!AC114</f>
        <v>0</v>
      </c>
      <c r="AD110" s="89">
        <f>'법정동(2014.6월말)'!AD112-'법정동(2013년말)'!AD114</f>
        <v>0</v>
      </c>
      <c r="AE110" s="89">
        <f>'법정동(2014.6월말)'!AE112-'법정동(2013년말)'!AE114</f>
        <v>0</v>
      </c>
      <c r="AF110" s="89">
        <f>'법정동(2014.6월말)'!AF112-'법정동(2013년말)'!AF114</f>
        <v>0</v>
      </c>
      <c r="AG110" s="89">
        <f>'법정동(2014.6월말)'!AG112-'법정동(2013년말)'!AG114</f>
        <v>0</v>
      </c>
      <c r="AH110" s="89">
        <f>'법정동(2014.6월말)'!AH112-'법정동(2013년말)'!AH114</f>
        <v>0</v>
      </c>
      <c r="AI110" s="89">
        <f>'법정동(2014.6월말)'!AI112-'법정동(2013년말)'!AI114</f>
        <v>0</v>
      </c>
      <c r="AJ110" s="89">
        <f>'법정동(2014.6월말)'!AJ112-'법정동(2013년말)'!AJ114</f>
        <v>0</v>
      </c>
      <c r="AK110" s="89">
        <f>'법정동(2014.6월말)'!AK112-'법정동(2013년말)'!AK114</f>
        <v>0</v>
      </c>
      <c r="AL110" s="89">
        <f>'법정동(2014.6월말)'!AL112-'법정동(2013년말)'!AL114</f>
        <v>0</v>
      </c>
      <c r="AM110" s="89">
        <f>'법정동(2014.6월말)'!AM112-'법정동(2013년말)'!AM114</f>
        <v>0</v>
      </c>
      <c r="AN110" s="89">
        <f>'법정동(2014.6월말)'!AN112-'법정동(2013년말)'!AN114</f>
        <v>0</v>
      </c>
      <c r="AO110" s="89">
        <f>'법정동(2014.6월말)'!AO112-'법정동(2013년말)'!AO114</f>
        <v>0</v>
      </c>
      <c r="AP110" s="89">
        <f>'법정동(2014.6월말)'!AP112-'법정동(2013년말)'!AP114</f>
        <v>0</v>
      </c>
      <c r="AQ110" s="89">
        <f>'법정동(2014.6월말)'!AQ112-'법정동(2013년말)'!AQ114</f>
        <v>0</v>
      </c>
      <c r="AR110" s="89">
        <f>'법정동(2014.6월말)'!AR112-'법정동(2013년말)'!AR114</f>
        <v>0</v>
      </c>
      <c r="AS110" s="89">
        <f>'법정동(2014.6월말)'!AS112-'법정동(2013년말)'!AS114</f>
        <v>0</v>
      </c>
      <c r="AT110" s="89">
        <f>'법정동(2014.6월말)'!AT112-'법정동(2013년말)'!AT114</f>
        <v>0</v>
      </c>
      <c r="AU110" s="89">
        <f>'법정동(2014.6월말)'!AU112-'법정동(2013년말)'!AU114</f>
        <v>0</v>
      </c>
      <c r="AV110" s="89">
        <f>'법정동(2014.6월말)'!AV112-'법정동(2013년말)'!AV114</f>
        <v>0</v>
      </c>
      <c r="AW110" s="89">
        <f>'법정동(2014.6월말)'!AW112-'법정동(2013년말)'!AW114</f>
        <v>0</v>
      </c>
      <c r="AX110" s="89">
        <f>'법정동(2014.6월말)'!AX112-'법정동(2013년말)'!AX114</f>
        <v>0</v>
      </c>
      <c r="AY110" s="89">
        <f>'법정동(2014.6월말)'!AY112-'법정동(2013년말)'!AY114</f>
        <v>0</v>
      </c>
      <c r="AZ110" s="89">
        <f>'법정동(2014.6월말)'!AZ112-'법정동(2013년말)'!AZ114</f>
        <v>0</v>
      </c>
      <c r="BA110" s="89">
        <f>'법정동(2014.6월말)'!BA112-'법정동(2013년말)'!BA114</f>
        <v>0</v>
      </c>
      <c r="BB110" s="89">
        <f>'법정동(2014.6월말)'!BB112-'법정동(2013년말)'!BB114</f>
        <v>0</v>
      </c>
      <c r="BC110" s="89">
        <f>'법정동(2014.6월말)'!BC112-'법정동(2013년말)'!BC114</f>
        <v>0</v>
      </c>
      <c r="BD110" s="89">
        <f>'법정동(2014.6월말)'!BD112-'법정동(2013년말)'!BD114</f>
        <v>0</v>
      </c>
      <c r="BE110" s="89">
        <f>'법정동(2014.6월말)'!BE112-'법정동(2013년말)'!BE114</f>
        <v>0</v>
      </c>
      <c r="BF110" s="89">
        <f>'법정동(2014.6월말)'!BF112-'법정동(2013년말)'!BF114</f>
        <v>0</v>
      </c>
      <c r="BG110" s="89">
        <f>'법정동(2014.6월말)'!BG112-'법정동(2013년말)'!BG114</f>
        <v>0</v>
      </c>
    </row>
    <row r="111" spans="1:59" s="84" customFormat="1" ht="21.75" customHeight="1">
      <c r="A111" s="88" t="s">
        <v>114</v>
      </c>
      <c r="B111" s="89">
        <f>'법정동(2014.6월말)'!B113-'법정동(2013년말)'!B115</f>
        <v>0</v>
      </c>
      <c r="C111" s="89">
        <f>'법정동(2014.6월말)'!C113-'법정동(2013년말)'!C115</f>
        <v>-16</v>
      </c>
      <c r="D111" s="89">
        <f>'법정동(2014.6월말)'!D113-'법정동(2013년말)'!D115</f>
        <v>-1408</v>
      </c>
      <c r="E111" s="89">
        <f>'법정동(2014.6월말)'!E113-'법정동(2013년말)'!E115</f>
        <v>-15</v>
      </c>
      <c r="F111" s="89">
        <f>'법정동(2014.6월말)'!F113-'법정동(2013년말)'!F115</f>
        <v>0</v>
      </c>
      <c r="G111" s="89">
        <f>'법정동(2014.6월말)'!G113-'법정동(2013년말)'!G115</f>
        <v>0</v>
      </c>
      <c r="H111" s="89">
        <f>'법정동(2014.6월말)'!H113-'법정동(2013년말)'!H115</f>
        <v>0</v>
      </c>
      <c r="I111" s="89">
        <f>'법정동(2014.6월말)'!I113-'법정동(2013년말)'!I115</f>
        <v>0</v>
      </c>
      <c r="J111" s="89">
        <f>'법정동(2014.6월말)'!J113-'법정동(2013년말)'!J115</f>
        <v>0</v>
      </c>
      <c r="K111" s="89">
        <f>'법정동(2014.6월말)'!K113-'법정동(2013년말)'!K115</f>
        <v>0</v>
      </c>
      <c r="L111" s="89">
        <f>'법정동(2014.6월말)'!L113-'법정동(2013년말)'!L115</f>
        <v>-79</v>
      </c>
      <c r="M111" s="89">
        <f>'법정동(2014.6월말)'!M113-'법정동(2013년말)'!M115</f>
        <v>-1</v>
      </c>
      <c r="N111" s="89">
        <f>'법정동(2014.6월말)'!N113-'법정동(2013년말)'!N115</f>
        <v>0</v>
      </c>
      <c r="O111" s="89">
        <f>'법정동(2014.6월말)'!O113-'법정동(2013년말)'!O115</f>
        <v>0</v>
      </c>
      <c r="P111" s="89">
        <f>'법정동(2014.6월말)'!P113-'법정동(2013년말)'!P115</f>
        <v>0</v>
      </c>
      <c r="Q111" s="89">
        <f>'법정동(2014.6월말)'!Q113-'법정동(2013년말)'!Q115</f>
        <v>0</v>
      </c>
      <c r="R111" s="89">
        <f>'법정동(2014.6월말)'!R113-'법정동(2013년말)'!R115</f>
        <v>80</v>
      </c>
      <c r="S111" s="89">
        <f>'법정동(2014.6월말)'!S113-'법정동(2013년말)'!S115</f>
        <v>0</v>
      </c>
      <c r="T111" s="89">
        <f>'법정동(2014.6월말)'!T113-'법정동(2013년말)'!T115</f>
        <v>0</v>
      </c>
      <c r="U111" s="89">
        <f>'법정동(2014.6월말)'!U113-'법정동(2013년말)'!U115</f>
        <v>0</v>
      </c>
      <c r="V111" s="89">
        <f>'법정동(2014.6월말)'!V113-'법정동(2013년말)'!V115</f>
        <v>-80</v>
      </c>
      <c r="W111" s="89">
        <f>'법정동(2014.6월말)'!W113-'법정동(2013년말)'!W115</f>
        <v>-1</v>
      </c>
      <c r="X111" s="89">
        <f>'법정동(2014.6월말)'!X113-'법정동(2013년말)'!X115</f>
        <v>0</v>
      </c>
      <c r="Y111" s="89">
        <f>'법정동(2014.6월말)'!Y113-'법정동(2013년말)'!Y115</f>
        <v>0</v>
      </c>
      <c r="Z111" s="89">
        <f>'법정동(2014.6월말)'!Z113-'법정동(2013년말)'!Z115</f>
        <v>0</v>
      </c>
      <c r="AA111" s="89">
        <f>'법정동(2014.6월말)'!AA113-'법정동(2013년말)'!AA115</f>
        <v>0</v>
      </c>
      <c r="AB111" s="89">
        <f>'법정동(2014.6월말)'!AB113-'법정동(2013년말)'!AB115</f>
        <v>0</v>
      </c>
      <c r="AC111" s="89">
        <f>'법정동(2014.6월말)'!AC113-'법정동(2013년말)'!AC115</f>
        <v>0</v>
      </c>
      <c r="AD111" s="89">
        <f>'법정동(2014.6월말)'!AD113-'법정동(2013년말)'!AD115</f>
        <v>1565</v>
      </c>
      <c r="AE111" s="89">
        <f>'법정동(2014.6월말)'!AE113-'법정동(2013년말)'!AE115</f>
        <v>4</v>
      </c>
      <c r="AF111" s="89">
        <f>'법정동(2014.6월말)'!AF113-'법정동(2013년말)'!AF115</f>
        <v>0</v>
      </c>
      <c r="AG111" s="89">
        <f>'법정동(2014.6월말)'!AG113-'법정동(2013년말)'!AG115</f>
        <v>0</v>
      </c>
      <c r="AH111" s="89">
        <f>'법정동(2014.6월말)'!AH113-'법정동(2013년말)'!AH115</f>
        <v>0</v>
      </c>
      <c r="AI111" s="89">
        <f>'법정동(2014.6월말)'!AI113-'법정동(2013년말)'!AI115</f>
        <v>0</v>
      </c>
      <c r="AJ111" s="89">
        <f>'법정동(2014.6월말)'!AJ113-'법정동(2013년말)'!AJ115</f>
        <v>0</v>
      </c>
      <c r="AK111" s="89">
        <f>'법정동(2014.6월말)'!AK113-'법정동(2013년말)'!AK115</f>
        <v>0</v>
      </c>
      <c r="AL111" s="89">
        <f>'법정동(2014.6월말)'!AL113-'법정동(2013년말)'!AL115</f>
        <v>0</v>
      </c>
      <c r="AM111" s="89">
        <f>'법정동(2014.6월말)'!AM113-'법정동(2013년말)'!AM115</f>
        <v>0</v>
      </c>
      <c r="AN111" s="89">
        <f>'법정동(2014.6월말)'!AN113-'법정동(2013년말)'!AN115</f>
        <v>0</v>
      </c>
      <c r="AO111" s="89">
        <f>'법정동(2014.6월말)'!AO113-'법정동(2013년말)'!AO115</f>
        <v>0</v>
      </c>
      <c r="AP111" s="89">
        <f>'법정동(2014.6월말)'!AP113-'법정동(2013년말)'!AP115</f>
        <v>0</v>
      </c>
      <c r="AQ111" s="89">
        <f>'법정동(2014.6월말)'!AQ113-'법정동(2013년말)'!AQ115</f>
        <v>0</v>
      </c>
      <c r="AR111" s="89">
        <f>'법정동(2014.6월말)'!AR113-'법정동(2013년말)'!AR115</f>
        <v>0</v>
      </c>
      <c r="AS111" s="89">
        <f>'법정동(2014.6월말)'!AS113-'법정동(2013년말)'!AS115</f>
        <v>0</v>
      </c>
      <c r="AT111" s="89">
        <f>'법정동(2014.6월말)'!AT113-'법정동(2013년말)'!AT115</f>
        <v>0</v>
      </c>
      <c r="AU111" s="89">
        <f>'법정동(2014.6월말)'!AU113-'법정동(2013년말)'!AU115</f>
        <v>0</v>
      </c>
      <c r="AV111" s="89">
        <f>'법정동(2014.6월말)'!AV113-'법정동(2013년말)'!AV115</f>
        <v>0</v>
      </c>
      <c r="AW111" s="89">
        <f>'법정동(2014.6월말)'!AW113-'법정동(2013년말)'!AW115</f>
        <v>0</v>
      </c>
      <c r="AX111" s="89">
        <f>'법정동(2014.6월말)'!AX113-'법정동(2013년말)'!AX115</f>
        <v>0</v>
      </c>
      <c r="AY111" s="89">
        <f>'법정동(2014.6월말)'!AY113-'법정동(2013년말)'!AY115</f>
        <v>0</v>
      </c>
      <c r="AZ111" s="89">
        <f>'법정동(2014.6월말)'!AZ113-'법정동(2013년말)'!AZ115</f>
        <v>0</v>
      </c>
      <c r="BA111" s="89">
        <f>'법정동(2014.6월말)'!BA113-'법정동(2013년말)'!BA115</f>
        <v>0</v>
      </c>
      <c r="BB111" s="89">
        <f>'법정동(2014.6월말)'!BB113-'법정동(2013년말)'!BB115</f>
        <v>0</v>
      </c>
      <c r="BC111" s="89">
        <f>'법정동(2014.6월말)'!BC113-'법정동(2013년말)'!BC115</f>
        <v>0</v>
      </c>
      <c r="BD111" s="89">
        <f>'법정동(2014.6월말)'!BD113-'법정동(2013년말)'!BD115</f>
        <v>-47</v>
      </c>
      <c r="BE111" s="89">
        <f>'법정동(2014.6월말)'!BE113-'법정동(2013년말)'!BE115</f>
        <v>-2</v>
      </c>
      <c r="BF111" s="89">
        <f>'법정동(2014.6월말)'!BF113-'법정동(2013년말)'!BF115</f>
        <v>-31</v>
      </c>
      <c r="BG111" s="89">
        <f>'법정동(2014.6월말)'!BG113-'법정동(2013년말)'!BG115</f>
        <v>-1</v>
      </c>
    </row>
    <row r="112" spans="1:59" s="84" customFormat="1" ht="21.75" customHeight="1">
      <c r="A112" s="88" t="s">
        <v>115</v>
      </c>
      <c r="B112" s="89">
        <f>'법정동(2014.6월말)'!B114-'법정동(2013년말)'!B116</f>
        <v>0</v>
      </c>
      <c r="C112" s="89">
        <f>'법정동(2014.6월말)'!C114-'법정동(2013년말)'!C116</f>
        <v>0</v>
      </c>
      <c r="D112" s="89">
        <f>'법정동(2014.6월말)'!D114-'법정동(2013년말)'!D116</f>
        <v>0</v>
      </c>
      <c r="E112" s="89">
        <f>'법정동(2014.6월말)'!E114-'법정동(2013년말)'!E116</f>
        <v>0</v>
      </c>
      <c r="F112" s="89">
        <f>'법정동(2014.6월말)'!F114-'법정동(2013년말)'!F116</f>
        <v>0</v>
      </c>
      <c r="G112" s="89">
        <f>'법정동(2014.6월말)'!G114-'법정동(2013년말)'!G116</f>
        <v>0</v>
      </c>
      <c r="H112" s="89">
        <f>'법정동(2014.6월말)'!H114-'법정동(2013년말)'!H116</f>
        <v>0</v>
      </c>
      <c r="I112" s="89">
        <f>'법정동(2014.6월말)'!I114-'법정동(2013년말)'!I116</f>
        <v>0</v>
      </c>
      <c r="J112" s="89">
        <f>'법정동(2014.6월말)'!J114-'법정동(2013년말)'!J116</f>
        <v>0</v>
      </c>
      <c r="K112" s="89">
        <f>'법정동(2014.6월말)'!K114-'법정동(2013년말)'!K116</f>
        <v>0</v>
      </c>
      <c r="L112" s="89">
        <f>'법정동(2014.6월말)'!L114-'법정동(2013년말)'!L116</f>
        <v>0</v>
      </c>
      <c r="M112" s="89">
        <f>'법정동(2014.6월말)'!M114-'법정동(2013년말)'!M116</f>
        <v>0</v>
      </c>
      <c r="N112" s="89">
        <f>'법정동(2014.6월말)'!N114-'법정동(2013년말)'!N116</f>
        <v>0</v>
      </c>
      <c r="O112" s="89">
        <f>'법정동(2014.6월말)'!O114-'법정동(2013년말)'!O116</f>
        <v>0</v>
      </c>
      <c r="P112" s="89">
        <f>'법정동(2014.6월말)'!P114-'법정동(2013년말)'!P116</f>
        <v>0</v>
      </c>
      <c r="Q112" s="89">
        <f>'법정동(2014.6월말)'!Q114-'법정동(2013년말)'!Q116</f>
        <v>0</v>
      </c>
      <c r="R112" s="89">
        <f>'법정동(2014.6월말)'!R114-'법정동(2013년말)'!R116</f>
        <v>0</v>
      </c>
      <c r="S112" s="89">
        <f>'법정동(2014.6월말)'!S114-'법정동(2013년말)'!S116</f>
        <v>0</v>
      </c>
      <c r="T112" s="89">
        <f>'법정동(2014.6월말)'!T114-'법정동(2013년말)'!T116</f>
        <v>0</v>
      </c>
      <c r="U112" s="89">
        <f>'법정동(2014.6월말)'!U114-'법정동(2013년말)'!U116</f>
        <v>0</v>
      </c>
      <c r="V112" s="89">
        <f>'법정동(2014.6월말)'!V114-'법정동(2013년말)'!V116</f>
        <v>0</v>
      </c>
      <c r="W112" s="89">
        <f>'법정동(2014.6월말)'!W114-'법정동(2013년말)'!W116</f>
        <v>0</v>
      </c>
      <c r="X112" s="89">
        <f>'법정동(2014.6월말)'!X114-'법정동(2013년말)'!X116</f>
        <v>0</v>
      </c>
      <c r="Y112" s="89">
        <f>'법정동(2014.6월말)'!Y114-'법정동(2013년말)'!Y116</f>
        <v>0</v>
      </c>
      <c r="Z112" s="89">
        <f>'법정동(2014.6월말)'!Z114-'법정동(2013년말)'!Z116</f>
        <v>0</v>
      </c>
      <c r="AA112" s="89">
        <f>'법정동(2014.6월말)'!AA114-'법정동(2013년말)'!AA116</f>
        <v>0</v>
      </c>
      <c r="AB112" s="89">
        <f>'법정동(2014.6월말)'!AB114-'법정동(2013년말)'!AB116</f>
        <v>0</v>
      </c>
      <c r="AC112" s="89">
        <f>'법정동(2014.6월말)'!AC114-'법정동(2013년말)'!AC116</f>
        <v>0</v>
      </c>
      <c r="AD112" s="89">
        <f>'법정동(2014.6월말)'!AD114-'법정동(2013년말)'!AD116</f>
        <v>0</v>
      </c>
      <c r="AE112" s="89">
        <f>'법정동(2014.6월말)'!AE114-'법정동(2013년말)'!AE116</f>
        <v>0</v>
      </c>
      <c r="AF112" s="89">
        <f>'법정동(2014.6월말)'!AF114-'법정동(2013년말)'!AF116</f>
        <v>0</v>
      </c>
      <c r="AG112" s="89">
        <f>'법정동(2014.6월말)'!AG114-'법정동(2013년말)'!AG116</f>
        <v>0</v>
      </c>
      <c r="AH112" s="89">
        <f>'법정동(2014.6월말)'!AH114-'법정동(2013년말)'!AH116</f>
        <v>0</v>
      </c>
      <c r="AI112" s="89">
        <f>'법정동(2014.6월말)'!AI114-'법정동(2013년말)'!AI116</f>
        <v>0</v>
      </c>
      <c r="AJ112" s="89">
        <f>'법정동(2014.6월말)'!AJ114-'법정동(2013년말)'!AJ116</f>
        <v>0</v>
      </c>
      <c r="AK112" s="89">
        <f>'법정동(2014.6월말)'!AK114-'법정동(2013년말)'!AK116</f>
        <v>0</v>
      </c>
      <c r="AL112" s="89">
        <f>'법정동(2014.6월말)'!AL114-'법정동(2013년말)'!AL116</f>
        <v>0</v>
      </c>
      <c r="AM112" s="89">
        <f>'법정동(2014.6월말)'!AM114-'법정동(2013년말)'!AM116</f>
        <v>0</v>
      </c>
      <c r="AN112" s="89">
        <f>'법정동(2014.6월말)'!AN114-'법정동(2013년말)'!AN116</f>
        <v>0</v>
      </c>
      <c r="AO112" s="89">
        <f>'법정동(2014.6월말)'!AO114-'법정동(2013년말)'!AO116</f>
        <v>0</v>
      </c>
      <c r="AP112" s="89">
        <f>'법정동(2014.6월말)'!AP114-'법정동(2013년말)'!AP116</f>
        <v>0</v>
      </c>
      <c r="AQ112" s="89">
        <f>'법정동(2014.6월말)'!AQ114-'법정동(2013년말)'!AQ116</f>
        <v>0</v>
      </c>
      <c r="AR112" s="89">
        <f>'법정동(2014.6월말)'!AR114-'법정동(2013년말)'!AR116</f>
        <v>0</v>
      </c>
      <c r="AS112" s="89">
        <f>'법정동(2014.6월말)'!AS114-'법정동(2013년말)'!AS116</f>
        <v>0</v>
      </c>
      <c r="AT112" s="89">
        <f>'법정동(2014.6월말)'!AT114-'법정동(2013년말)'!AT116</f>
        <v>0</v>
      </c>
      <c r="AU112" s="89">
        <f>'법정동(2014.6월말)'!AU114-'법정동(2013년말)'!AU116</f>
        <v>0</v>
      </c>
      <c r="AV112" s="89">
        <f>'법정동(2014.6월말)'!AV114-'법정동(2013년말)'!AV116</f>
        <v>0</v>
      </c>
      <c r="AW112" s="89">
        <f>'법정동(2014.6월말)'!AW114-'법정동(2013년말)'!AW116</f>
        <v>0</v>
      </c>
      <c r="AX112" s="89">
        <f>'법정동(2014.6월말)'!AX114-'법정동(2013년말)'!AX116</f>
        <v>0</v>
      </c>
      <c r="AY112" s="89">
        <f>'법정동(2014.6월말)'!AY114-'법정동(2013년말)'!AY116</f>
        <v>0</v>
      </c>
      <c r="AZ112" s="89">
        <f>'법정동(2014.6월말)'!AZ114-'법정동(2013년말)'!AZ116</f>
        <v>0</v>
      </c>
      <c r="BA112" s="89">
        <f>'법정동(2014.6월말)'!BA114-'법정동(2013년말)'!BA116</f>
        <v>0</v>
      </c>
      <c r="BB112" s="89">
        <f>'법정동(2014.6월말)'!BB114-'법정동(2013년말)'!BB116</f>
        <v>0</v>
      </c>
      <c r="BC112" s="89">
        <f>'법정동(2014.6월말)'!BC114-'법정동(2013년말)'!BC116</f>
        <v>0</v>
      </c>
      <c r="BD112" s="89">
        <f>'법정동(2014.6월말)'!BD114-'법정동(2013년말)'!BD116</f>
        <v>0</v>
      </c>
      <c r="BE112" s="89">
        <f>'법정동(2014.6월말)'!BE114-'법정동(2013년말)'!BE116</f>
        <v>0</v>
      </c>
      <c r="BF112" s="89">
        <f>'법정동(2014.6월말)'!BF114-'법정동(2013년말)'!BF116</f>
        <v>0</v>
      </c>
      <c r="BG112" s="89">
        <f>'법정동(2014.6월말)'!BG114-'법정동(2013년말)'!BG116</f>
        <v>0</v>
      </c>
    </row>
    <row r="113" spans="1:59" s="84" customFormat="1" ht="21.75" customHeight="1">
      <c r="A113" s="88" t="s">
        <v>116</v>
      </c>
      <c r="B113" s="89">
        <f>'법정동(2014.6월말)'!B115-'법정동(2013년말)'!B117</f>
        <v>0</v>
      </c>
      <c r="C113" s="89">
        <f>'법정동(2014.6월말)'!C115-'법정동(2013년말)'!C117</f>
        <v>-2</v>
      </c>
      <c r="D113" s="89">
        <f>'법정동(2014.6월말)'!D115-'법정동(2013년말)'!D117</f>
        <v>0</v>
      </c>
      <c r="E113" s="89">
        <f>'법정동(2014.6월말)'!E115-'법정동(2013년말)'!E117</f>
        <v>0</v>
      </c>
      <c r="F113" s="89">
        <f>'법정동(2014.6월말)'!F115-'법정동(2013년말)'!F117</f>
        <v>0</v>
      </c>
      <c r="G113" s="89">
        <f>'법정동(2014.6월말)'!G115-'법정동(2013년말)'!G117</f>
        <v>0</v>
      </c>
      <c r="H113" s="89">
        <f>'법정동(2014.6월말)'!H115-'법정동(2013년말)'!H117</f>
        <v>0</v>
      </c>
      <c r="I113" s="89">
        <f>'법정동(2014.6월말)'!I115-'법정동(2013년말)'!I117</f>
        <v>0</v>
      </c>
      <c r="J113" s="89">
        <f>'법정동(2014.6월말)'!J115-'법정동(2013년말)'!J117</f>
        <v>0</v>
      </c>
      <c r="K113" s="89">
        <f>'법정동(2014.6월말)'!K115-'법정동(2013년말)'!K117</f>
        <v>0</v>
      </c>
      <c r="L113" s="89">
        <f>'법정동(2014.6월말)'!L115-'법정동(2013년말)'!L117</f>
        <v>0</v>
      </c>
      <c r="M113" s="89">
        <f>'법정동(2014.6월말)'!M115-'법정동(2013년말)'!M117</f>
        <v>0</v>
      </c>
      <c r="N113" s="89">
        <f>'법정동(2014.6월말)'!N115-'법정동(2013년말)'!N117</f>
        <v>0</v>
      </c>
      <c r="O113" s="89">
        <f>'법정동(2014.6월말)'!O115-'법정동(2013년말)'!O117</f>
        <v>0</v>
      </c>
      <c r="P113" s="89">
        <f>'법정동(2014.6월말)'!P115-'법정동(2013년말)'!P117</f>
        <v>0</v>
      </c>
      <c r="Q113" s="89">
        <f>'법정동(2014.6월말)'!Q115-'법정동(2013년말)'!Q117</f>
        <v>0</v>
      </c>
      <c r="R113" s="89">
        <f>'법정동(2014.6월말)'!R115-'법정동(2013년말)'!R117</f>
        <v>0</v>
      </c>
      <c r="S113" s="89">
        <f>'법정동(2014.6월말)'!S115-'법정동(2013년말)'!S117</f>
        <v>0</v>
      </c>
      <c r="T113" s="89">
        <f>'법정동(2014.6월말)'!T115-'법정동(2013년말)'!T117</f>
        <v>0</v>
      </c>
      <c r="U113" s="89">
        <f>'법정동(2014.6월말)'!U115-'법정동(2013년말)'!U117</f>
        <v>0</v>
      </c>
      <c r="V113" s="89">
        <f>'법정동(2014.6월말)'!V115-'법정동(2013년말)'!V117</f>
        <v>0</v>
      </c>
      <c r="W113" s="89">
        <f>'법정동(2014.6월말)'!W115-'법정동(2013년말)'!W117</f>
        <v>0</v>
      </c>
      <c r="X113" s="89">
        <f>'법정동(2014.6월말)'!X115-'법정동(2013년말)'!X117</f>
        <v>0</v>
      </c>
      <c r="Y113" s="89">
        <f>'법정동(2014.6월말)'!Y115-'법정동(2013년말)'!Y117</f>
        <v>0</v>
      </c>
      <c r="Z113" s="89">
        <f>'법정동(2014.6월말)'!Z115-'법정동(2013년말)'!Z117</f>
        <v>0</v>
      </c>
      <c r="AA113" s="89">
        <f>'법정동(2014.6월말)'!AA115-'법정동(2013년말)'!AA117</f>
        <v>0</v>
      </c>
      <c r="AB113" s="89">
        <f>'법정동(2014.6월말)'!AB115-'법정동(2013년말)'!AB117</f>
        <v>0</v>
      </c>
      <c r="AC113" s="89">
        <f>'법정동(2014.6월말)'!AC115-'법정동(2013년말)'!AC117</f>
        <v>-2</v>
      </c>
      <c r="AD113" s="89">
        <f>'법정동(2014.6월말)'!AD115-'법정동(2013년말)'!AD117</f>
        <v>0</v>
      </c>
      <c r="AE113" s="89">
        <f>'법정동(2014.6월말)'!AE115-'법정동(2013년말)'!AE117</f>
        <v>0</v>
      </c>
      <c r="AF113" s="89">
        <f>'법정동(2014.6월말)'!AF115-'법정동(2013년말)'!AF117</f>
        <v>0</v>
      </c>
      <c r="AG113" s="89">
        <f>'법정동(2014.6월말)'!AG115-'법정동(2013년말)'!AG117</f>
        <v>0</v>
      </c>
      <c r="AH113" s="89">
        <f>'법정동(2014.6월말)'!AH115-'법정동(2013년말)'!AH117</f>
        <v>0</v>
      </c>
      <c r="AI113" s="89">
        <f>'법정동(2014.6월말)'!AI115-'법정동(2013년말)'!AI117</f>
        <v>0</v>
      </c>
      <c r="AJ113" s="89">
        <f>'법정동(2014.6월말)'!AJ115-'법정동(2013년말)'!AJ117</f>
        <v>0</v>
      </c>
      <c r="AK113" s="89">
        <f>'법정동(2014.6월말)'!AK115-'법정동(2013년말)'!AK117</f>
        <v>0</v>
      </c>
      <c r="AL113" s="89">
        <f>'법정동(2014.6월말)'!AL115-'법정동(2013년말)'!AL117</f>
        <v>0</v>
      </c>
      <c r="AM113" s="89">
        <f>'법정동(2014.6월말)'!AM115-'법정동(2013년말)'!AM117</f>
        <v>0</v>
      </c>
      <c r="AN113" s="89">
        <f>'법정동(2014.6월말)'!AN115-'법정동(2013년말)'!AN117</f>
        <v>0</v>
      </c>
      <c r="AO113" s="89">
        <f>'법정동(2014.6월말)'!AO115-'법정동(2013년말)'!AO117</f>
        <v>0</v>
      </c>
      <c r="AP113" s="89">
        <f>'법정동(2014.6월말)'!AP115-'법정동(2013년말)'!AP117</f>
        <v>0</v>
      </c>
      <c r="AQ113" s="89">
        <f>'법정동(2014.6월말)'!AQ115-'법정동(2013년말)'!AQ117</f>
        <v>0</v>
      </c>
      <c r="AR113" s="89">
        <f>'법정동(2014.6월말)'!AR115-'법정동(2013년말)'!AR117</f>
        <v>0</v>
      </c>
      <c r="AS113" s="89">
        <f>'법정동(2014.6월말)'!AS115-'법정동(2013년말)'!AS117</f>
        <v>0</v>
      </c>
      <c r="AT113" s="89">
        <f>'법정동(2014.6월말)'!AT115-'법정동(2013년말)'!AT117</f>
        <v>0</v>
      </c>
      <c r="AU113" s="89">
        <f>'법정동(2014.6월말)'!AU115-'법정동(2013년말)'!AU117</f>
        <v>0</v>
      </c>
      <c r="AV113" s="89">
        <f>'법정동(2014.6월말)'!AV115-'법정동(2013년말)'!AV117</f>
        <v>0</v>
      </c>
      <c r="AW113" s="89">
        <f>'법정동(2014.6월말)'!AW115-'법정동(2013년말)'!AW117</f>
        <v>0</v>
      </c>
      <c r="AX113" s="89">
        <f>'법정동(2014.6월말)'!AX115-'법정동(2013년말)'!AX117</f>
        <v>0</v>
      </c>
      <c r="AY113" s="89">
        <f>'법정동(2014.6월말)'!AY115-'법정동(2013년말)'!AY117</f>
        <v>0</v>
      </c>
      <c r="AZ113" s="89">
        <f>'법정동(2014.6월말)'!AZ115-'법정동(2013년말)'!AZ117</f>
        <v>0</v>
      </c>
      <c r="BA113" s="89">
        <f>'법정동(2014.6월말)'!BA115-'법정동(2013년말)'!BA117</f>
        <v>0</v>
      </c>
      <c r="BB113" s="89">
        <f>'법정동(2014.6월말)'!BB115-'법정동(2013년말)'!BB117</f>
        <v>0</v>
      </c>
      <c r="BC113" s="89">
        <f>'법정동(2014.6월말)'!BC115-'법정동(2013년말)'!BC117</f>
        <v>0</v>
      </c>
      <c r="BD113" s="89">
        <f>'법정동(2014.6월말)'!BD115-'법정동(2013년말)'!BD117</f>
        <v>0</v>
      </c>
      <c r="BE113" s="89">
        <f>'법정동(2014.6월말)'!BE115-'법정동(2013년말)'!BE117</f>
        <v>0</v>
      </c>
      <c r="BF113" s="89">
        <f>'법정동(2014.6월말)'!BF115-'법정동(2013년말)'!BF117</f>
        <v>0</v>
      </c>
      <c r="BG113" s="89">
        <f>'법정동(2014.6월말)'!BG115-'법정동(2013년말)'!BG117</f>
        <v>0</v>
      </c>
    </row>
    <row r="114" spans="1:59" s="84" customFormat="1" ht="21.75" customHeight="1">
      <c r="A114" s="88" t="s">
        <v>117</v>
      </c>
      <c r="B114" s="89">
        <f>'법정동(2014.6월말)'!B116-'법정동(2013년말)'!B118</f>
        <v>0</v>
      </c>
      <c r="C114" s="89">
        <f>'법정동(2014.6월말)'!C116-'법정동(2013년말)'!C118</f>
        <v>0</v>
      </c>
      <c r="D114" s="89">
        <f>'법정동(2014.6월말)'!D116-'법정동(2013년말)'!D118</f>
        <v>0</v>
      </c>
      <c r="E114" s="89">
        <f>'법정동(2014.6월말)'!E116-'법정동(2013년말)'!E118</f>
        <v>0</v>
      </c>
      <c r="F114" s="89">
        <f>'법정동(2014.6월말)'!F116-'법정동(2013년말)'!F118</f>
        <v>0</v>
      </c>
      <c r="G114" s="89">
        <f>'법정동(2014.6월말)'!G116-'법정동(2013년말)'!G118</f>
        <v>0</v>
      </c>
      <c r="H114" s="89">
        <f>'법정동(2014.6월말)'!H116-'법정동(2013년말)'!H118</f>
        <v>0</v>
      </c>
      <c r="I114" s="89">
        <f>'법정동(2014.6월말)'!I116-'법정동(2013년말)'!I118</f>
        <v>0</v>
      </c>
      <c r="J114" s="89">
        <f>'법정동(2014.6월말)'!J116-'법정동(2013년말)'!J118</f>
        <v>0</v>
      </c>
      <c r="K114" s="89">
        <f>'법정동(2014.6월말)'!K116-'법정동(2013년말)'!K118</f>
        <v>0</v>
      </c>
      <c r="L114" s="89">
        <f>'법정동(2014.6월말)'!L116-'법정동(2013년말)'!L118</f>
        <v>0</v>
      </c>
      <c r="M114" s="89">
        <f>'법정동(2014.6월말)'!M116-'법정동(2013년말)'!M118</f>
        <v>0</v>
      </c>
      <c r="N114" s="89">
        <f>'법정동(2014.6월말)'!N116-'법정동(2013년말)'!N118</f>
        <v>0</v>
      </c>
      <c r="O114" s="89">
        <f>'법정동(2014.6월말)'!O116-'법정동(2013년말)'!O118</f>
        <v>0</v>
      </c>
      <c r="P114" s="89">
        <f>'법정동(2014.6월말)'!P116-'법정동(2013년말)'!P118</f>
        <v>0</v>
      </c>
      <c r="Q114" s="89">
        <f>'법정동(2014.6월말)'!Q116-'법정동(2013년말)'!Q118</f>
        <v>0</v>
      </c>
      <c r="R114" s="89">
        <f>'법정동(2014.6월말)'!R116-'법정동(2013년말)'!R118</f>
        <v>0</v>
      </c>
      <c r="S114" s="89">
        <f>'법정동(2014.6월말)'!S116-'법정동(2013년말)'!S118</f>
        <v>0</v>
      </c>
      <c r="T114" s="89">
        <f>'법정동(2014.6월말)'!T116-'법정동(2013년말)'!T118</f>
        <v>0</v>
      </c>
      <c r="U114" s="89">
        <f>'법정동(2014.6월말)'!U116-'법정동(2013년말)'!U118</f>
        <v>0</v>
      </c>
      <c r="V114" s="89">
        <f>'법정동(2014.6월말)'!V116-'법정동(2013년말)'!V118</f>
        <v>0</v>
      </c>
      <c r="W114" s="89">
        <f>'법정동(2014.6월말)'!W116-'법정동(2013년말)'!W118</f>
        <v>0</v>
      </c>
      <c r="X114" s="89">
        <f>'법정동(2014.6월말)'!X116-'법정동(2013년말)'!X118</f>
        <v>0</v>
      </c>
      <c r="Y114" s="89">
        <f>'법정동(2014.6월말)'!Y116-'법정동(2013년말)'!Y118</f>
        <v>0</v>
      </c>
      <c r="Z114" s="89">
        <f>'법정동(2014.6월말)'!Z116-'법정동(2013년말)'!Z118</f>
        <v>0</v>
      </c>
      <c r="AA114" s="89">
        <f>'법정동(2014.6월말)'!AA116-'법정동(2013년말)'!AA118</f>
        <v>0</v>
      </c>
      <c r="AB114" s="89">
        <f>'법정동(2014.6월말)'!AB116-'법정동(2013년말)'!AB118</f>
        <v>0</v>
      </c>
      <c r="AC114" s="89">
        <f>'법정동(2014.6월말)'!AC116-'법정동(2013년말)'!AC118</f>
        <v>0</v>
      </c>
      <c r="AD114" s="89">
        <f>'법정동(2014.6월말)'!AD116-'법정동(2013년말)'!AD118</f>
        <v>0</v>
      </c>
      <c r="AE114" s="89">
        <f>'법정동(2014.6월말)'!AE116-'법정동(2013년말)'!AE118</f>
        <v>0</v>
      </c>
      <c r="AF114" s="89">
        <f>'법정동(2014.6월말)'!AF116-'법정동(2013년말)'!AF118</f>
        <v>0</v>
      </c>
      <c r="AG114" s="89">
        <f>'법정동(2014.6월말)'!AG116-'법정동(2013년말)'!AG118</f>
        <v>0</v>
      </c>
      <c r="AH114" s="89">
        <f>'법정동(2014.6월말)'!AH116-'법정동(2013년말)'!AH118</f>
        <v>0</v>
      </c>
      <c r="AI114" s="89">
        <f>'법정동(2014.6월말)'!AI116-'법정동(2013년말)'!AI118</f>
        <v>0</v>
      </c>
      <c r="AJ114" s="89">
        <f>'법정동(2014.6월말)'!AJ116-'법정동(2013년말)'!AJ118</f>
        <v>0</v>
      </c>
      <c r="AK114" s="89">
        <f>'법정동(2014.6월말)'!AK116-'법정동(2013년말)'!AK118</f>
        <v>0</v>
      </c>
      <c r="AL114" s="89">
        <f>'법정동(2014.6월말)'!AL116-'법정동(2013년말)'!AL118</f>
        <v>0</v>
      </c>
      <c r="AM114" s="89">
        <f>'법정동(2014.6월말)'!AM116-'법정동(2013년말)'!AM118</f>
        <v>0</v>
      </c>
      <c r="AN114" s="89">
        <f>'법정동(2014.6월말)'!AN116-'법정동(2013년말)'!AN118</f>
        <v>0</v>
      </c>
      <c r="AO114" s="89">
        <f>'법정동(2014.6월말)'!AO116-'법정동(2013년말)'!AO118</f>
        <v>0</v>
      </c>
      <c r="AP114" s="89">
        <f>'법정동(2014.6월말)'!AP116-'법정동(2013년말)'!AP118</f>
        <v>0</v>
      </c>
      <c r="AQ114" s="89">
        <f>'법정동(2014.6월말)'!AQ116-'법정동(2013년말)'!AQ118</f>
        <v>0</v>
      </c>
      <c r="AR114" s="89">
        <f>'법정동(2014.6월말)'!AR116-'법정동(2013년말)'!AR118</f>
        <v>0</v>
      </c>
      <c r="AS114" s="89">
        <f>'법정동(2014.6월말)'!AS116-'법정동(2013년말)'!AS118</f>
        <v>0</v>
      </c>
      <c r="AT114" s="89">
        <f>'법정동(2014.6월말)'!AT116-'법정동(2013년말)'!AT118</f>
        <v>0</v>
      </c>
      <c r="AU114" s="89">
        <f>'법정동(2014.6월말)'!AU116-'법정동(2013년말)'!AU118</f>
        <v>0</v>
      </c>
      <c r="AV114" s="89">
        <f>'법정동(2014.6월말)'!AV116-'법정동(2013년말)'!AV118</f>
        <v>0</v>
      </c>
      <c r="AW114" s="89">
        <f>'법정동(2014.6월말)'!AW116-'법정동(2013년말)'!AW118</f>
        <v>0</v>
      </c>
      <c r="AX114" s="89">
        <f>'법정동(2014.6월말)'!AX116-'법정동(2013년말)'!AX118</f>
        <v>0</v>
      </c>
      <c r="AY114" s="89">
        <f>'법정동(2014.6월말)'!AY116-'법정동(2013년말)'!AY118</f>
        <v>0</v>
      </c>
      <c r="AZ114" s="89">
        <f>'법정동(2014.6월말)'!AZ116-'법정동(2013년말)'!AZ118</f>
        <v>0</v>
      </c>
      <c r="BA114" s="89">
        <f>'법정동(2014.6월말)'!BA116-'법정동(2013년말)'!BA118</f>
        <v>0</v>
      </c>
      <c r="BB114" s="89">
        <f>'법정동(2014.6월말)'!BB116-'법정동(2013년말)'!BB118</f>
        <v>0</v>
      </c>
      <c r="BC114" s="89">
        <f>'법정동(2014.6월말)'!BC116-'법정동(2013년말)'!BC118</f>
        <v>0</v>
      </c>
      <c r="BD114" s="89">
        <f>'법정동(2014.6월말)'!BD116-'법정동(2013년말)'!BD118</f>
        <v>0</v>
      </c>
      <c r="BE114" s="89">
        <f>'법정동(2014.6월말)'!BE116-'법정동(2013년말)'!BE118</f>
        <v>0</v>
      </c>
      <c r="BF114" s="89">
        <f>'법정동(2014.6월말)'!BF116-'법정동(2013년말)'!BF118</f>
        <v>0</v>
      </c>
      <c r="BG114" s="89">
        <f>'법정동(2014.6월말)'!BG116-'법정동(2013년말)'!BG118</f>
        <v>0</v>
      </c>
    </row>
    <row r="115" spans="1:59" s="84" customFormat="1" ht="21.75" customHeight="1">
      <c r="A115" s="88" t="s">
        <v>118</v>
      </c>
      <c r="B115" s="89">
        <f>'법정동(2014.6월말)'!B117-'법정동(2013년말)'!B119</f>
        <v>0</v>
      </c>
      <c r="C115" s="89">
        <f>'법정동(2014.6월말)'!C117-'법정동(2013년말)'!C119</f>
        <v>1</v>
      </c>
      <c r="D115" s="89">
        <f>'법정동(2014.6월말)'!D117-'법정동(2013년말)'!D119</f>
        <v>0</v>
      </c>
      <c r="E115" s="89">
        <f>'법정동(2014.6월말)'!E117-'법정동(2013년말)'!E119</f>
        <v>0</v>
      </c>
      <c r="F115" s="89">
        <f>'법정동(2014.6월말)'!F117-'법정동(2013년말)'!F119</f>
        <v>0</v>
      </c>
      <c r="G115" s="89">
        <f>'법정동(2014.6월말)'!G117-'법정동(2013년말)'!G119</f>
        <v>0</v>
      </c>
      <c r="H115" s="89">
        <f>'법정동(2014.6월말)'!H117-'법정동(2013년말)'!H119</f>
        <v>0</v>
      </c>
      <c r="I115" s="89">
        <f>'법정동(2014.6월말)'!I117-'법정동(2013년말)'!I119</f>
        <v>0</v>
      </c>
      <c r="J115" s="89">
        <f>'법정동(2014.6월말)'!J117-'법정동(2013년말)'!J119</f>
        <v>0</v>
      </c>
      <c r="K115" s="89">
        <f>'법정동(2014.6월말)'!K117-'법정동(2013년말)'!K119</f>
        <v>0</v>
      </c>
      <c r="L115" s="89">
        <f>'법정동(2014.6월말)'!L117-'법정동(2013년말)'!L119</f>
        <v>0</v>
      </c>
      <c r="M115" s="89">
        <f>'법정동(2014.6월말)'!M117-'법정동(2013년말)'!M119</f>
        <v>0</v>
      </c>
      <c r="N115" s="89">
        <f>'법정동(2014.6월말)'!N117-'법정동(2013년말)'!N119</f>
        <v>0</v>
      </c>
      <c r="O115" s="89">
        <f>'법정동(2014.6월말)'!O117-'법정동(2013년말)'!O119</f>
        <v>0</v>
      </c>
      <c r="P115" s="89">
        <f>'법정동(2014.6월말)'!P117-'법정동(2013년말)'!P119</f>
        <v>0</v>
      </c>
      <c r="Q115" s="89">
        <f>'법정동(2014.6월말)'!Q117-'법정동(2013년말)'!Q119</f>
        <v>0</v>
      </c>
      <c r="R115" s="89">
        <f>'법정동(2014.6월말)'!R117-'법정동(2013년말)'!R119</f>
        <v>44</v>
      </c>
      <c r="S115" s="89">
        <f>'법정동(2014.6월말)'!S117-'법정동(2013년말)'!S119</f>
        <v>1</v>
      </c>
      <c r="T115" s="89">
        <f>'법정동(2014.6월말)'!T117-'법정동(2013년말)'!T119</f>
        <v>0</v>
      </c>
      <c r="U115" s="89">
        <f>'법정동(2014.6월말)'!U117-'법정동(2013년말)'!U119</f>
        <v>0</v>
      </c>
      <c r="V115" s="89">
        <f>'법정동(2014.6월말)'!V117-'법정동(2013년말)'!V119</f>
        <v>0</v>
      </c>
      <c r="W115" s="89">
        <f>'법정동(2014.6월말)'!W117-'법정동(2013년말)'!W119</f>
        <v>0</v>
      </c>
      <c r="X115" s="89">
        <f>'법정동(2014.6월말)'!X117-'법정동(2013년말)'!X119</f>
        <v>0</v>
      </c>
      <c r="Y115" s="89">
        <f>'법정동(2014.6월말)'!Y117-'법정동(2013년말)'!Y119</f>
        <v>0</v>
      </c>
      <c r="Z115" s="89">
        <f>'법정동(2014.6월말)'!Z117-'법정동(2013년말)'!Z119</f>
        <v>0</v>
      </c>
      <c r="AA115" s="89">
        <f>'법정동(2014.6월말)'!AA117-'법정동(2013년말)'!AA119</f>
        <v>0</v>
      </c>
      <c r="AB115" s="89">
        <f>'법정동(2014.6월말)'!AB117-'법정동(2013년말)'!AB119</f>
        <v>0</v>
      </c>
      <c r="AC115" s="89">
        <f>'법정동(2014.6월말)'!AC117-'법정동(2013년말)'!AC119</f>
        <v>0</v>
      </c>
      <c r="AD115" s="89">
        <f>'법정동(2014.6월말)'!AD117-'법정동(2013년말)'!AD119</f>
        <v>-44</v>
      </c>
      <c r="AE115" s="89">
        <f>'법정동(2014.6월말)'!AE117-'법정동(2013년말)'!AE119</f>
        <v>0</v>
      </c>
      <c r="AF115" s="89">
        <f>'법정동(2014.6월말)'!AF117-'법정동(2013년말)'!AF119</f>
        <v>0</v>
      </c>
      <c r="AG115" s="89">
        <f>'법정동(2014.6월말)'!AG117-'법정동(2013년말)'!AG119</f>
        <v>0</v>
      </c>
      <c r="AH115" s="89">
        <f>'법정동(2014.6월말)'!AH117-'법정동(2013년말)'!AH119</f>
        <v>0</v>
      </c>
      <c r="AI115" s="89">
        <f>'법정동(2014.6월말)'!AI117-'법정동(2013년말)'!AI119</f>
        <v>0</v>
      </c>
      <c r="AJ115" s="89">
        <f>'법정동(2014.6월말)'!AJ117-'법정동(2013년말)'!AJ119</f>
        <v>0</v>
      </c>
      <c r="AK115" s="89">
        <f>'법정동(2014.6월말)'!AK117-'법정동(2013년말)'!AK119</f>
        <v>0</v>
      </c>
      <c r="AL115" s="89">
        <f>'법정동(2014.6월말)'!AL117-'법정동(2013년말)'!AL119</f>
        <v>0</v>
      </c>
      <c r="AM115" s="89">
        <f>'법정동(2014.6월말)'!AM117-'법정동(2013년말)'!AM119</f>
        <v>0</v>
      </c>
      <c r="AN115" s="89">
        <f>'법정동(2014.6월말)'!AN117-'법정동(2013년말)'!AN119</f>
        <v>0</v>
      </c>
      <c r="AO115" s="89">
        <f>'법정동(2014.6월말)'!AO117-'법정동(2013년말)'!AO119</f>
        <v>0</v>
      </c>
      <c r="AP115" s="89">
        <f>'법정동(2014.6월말)'!AP117-'법정동(2013년말)'!AP119</f>
        <v>0</v>
      </c>
      <c r="AQ115" s="89">
        <f>'법정동(2014.6월말)'!AQ117-'법정동(2013년말)'!AQ119</f>
        <v>0</v>
      </c>
      <c r="AR115" s="89">
        <f>'법정동(2014.6월말)'!AR117-'법정동(2013년말)'!AR119</f>
        <v>0</v>
      </c>
      <c r="AS115" s="89">
        <f>'법정동(2014.6월말)'!AS117-'법정동(2013년말)'!AS119</f>
        <v>0</v>
      </c>
      <c r="AT115" s="89">
        <f>'법정동(2014.6월말)'!AT117-'법정동(2013년말)'!AT119</f>
        <v>0</v>
      </c>
      <c r="AU115" s="89">
        <f>'법정동(2014.6월말)'!AU117-'법정동(2013년말)'!AU119</f>
        <v>0</v>
      </c>
      <c r="AV115" s="89">
        <f>'법정동(2014.6월말)'!AV117-'법정동(2013년말)'!AV119</f>
        <v>0</v>
      </c>
      <c r="AW115" s="89">
        <f>'법정동(2014.6월말)'!AW117-'법정동(2013년말)'!AW119</f>
        <v>0</v>
      </c>
      <c r="AX115" s="89">
        <f>'법정동(2014.6월말)'!AX117-'법정동(2013년말)'!AX119</f>
        <v>0</v>
      </c>
      <c r="AY115" s="89">
        <f>'법정동(2014.6월말)'!AY117-'법정동(2013년말)'!AY119</f>
        <v>0</v>
      </c>
      <c r="AZ115" s="89">
        <f>'법정동(2014.6월말)'!AZ117-'법정동(2013년말)'!AZ119</f>
        <v>0</v>
      </c>
      <c r="BA115" s="89">
        <f>'법정동(2014.6월말)'!BA117-'법정동(2013년말)'!BA119</f>
        <v>0</v>
      </c>
      <c r="BB115" s="89">
        <f>'법정동(2014.6월말)'!BB117-'법정동(2013년말)'!BB119</f>
        <v>0</v>
      </c>
      <c r="BC115" s="89">
        <f>'법정동(2014.6월말)'!BC117-'법정동(2013년말)'!BC119</f>
        <v>0</v>
      </c>
      <c r="BD115" s="89">
        <f>'법정동(2014.6월말)'!BD117-'법정동(2013년말)'!BD119</f>
        <v>0</v>
      </c>
      <c r="BE115" s="89">
        <f>'법정동(2014.6월말)'!BE117-'법정동(2013년말)'!BE119</f>
        <v>0</v>
      </c>
      <c r="BF115" s="89">
        <f>'법정동(2014.6월말)'!BF117-'법정동(2013년말)'!BF119</f>
        <v>0</v>
      </c>
      <c r="BG115" s="89">
        <f>'법정동(2014.6월말)'!BG117-'법정동(2013년말)'!BG119</f>
        <v>0</v>
      </c>
    </row>
    <row r="116" spans="1:59" s="84" customFormat="1" ht="21.75" customHeight="1">
      <c r="A116" s="88" t="s">
        <v>119</v>
      </c>
      <c r="B116" s="89">
        <f>'법정동(2014.6월말)'!B118-'법정동(2013년말)'!B120</f>
        <v>0</v>
      </c>
      <c r="C116" s="89">
        <f>'법정동(2014.6월말)'!C118-'법정동(2013년말)'!C120</f>
        <v>0</v>
      </c>
      <c r="D116" s="89">
        <f>'법정동(2014.6월말)'!D118-'법정동(2013년말)'!D120</f>
        <v>0</v>
      </c>
      <c r="E116" s="89">
        <f>'법정동(2014.6월말)'!E118-'법정동(2013년말)'!E120</f>
        <v>0</v>
      </c>
      <c r="F116" s="89">
        <f>'법정동(2014.6월말)'!F118-'법정동(2013년말)'!F120</f>
        <v>0</v>
      </c>
      <c r="G116" s="89">
        <f>'법정동(2014.6월말)'!G118-'법정동(2013년말)'!G120</f>
        <v>0</v>
      </c>
      <c r="H116" s="89">
        <f>'법정동(2014.6월말)'!H118-'법정동(2013년말)'!H120</f>
        <v>0</v>
      </c>
      <c r="I116" s="89">
        <f>'법정동(2014.6월말)'!I118-'법정동(2013년말)'!I120</f>
        <v>0</v>
      </c>
      <c r="J116" s="89">
        <f>'법정동(2014.6월말)'!J118-'법정동(2013년말)'!J120</f>
        <v>0</v>
      </c>
      <c r="K116" s="89">
        <f>'법정동(2014.6월말)'!K118-'법정동(2013년말)'!K120</f>
        <v>0</v>
      </c>
      <c r="L116" s="89">
        <f>'법정동(2014.6월말)'!L118-'법정동(2013년말)'!L120</f>
        <v>0</v>
      </c>
      <c r="M116" s="89">
        <f>'법정동(2014.6월말)'!M118-'법정동(2013년말)'!M120</f>
        <v>0</v>
      </c>
      <c r="N116" s="89">
        <f>'법정동(2014.6월말)'!N118-'법정동(2013년말)'!N120</f>
        <v>0</v>
      </c>
      <c r="O116" s="89">
        <f>'법정동(2014.6월말)'!O118-'법정동(2013년말)'!O120</f>
        <v>0</v>
      </c>
      <c r="P116" s="89">
        <f>'법정동(2014.6월말)'!P118-'법정동(2013년말)'!P120</f>
        <v>0</v>
      </c>
      <c r="Q116" s="89">
        <f>'법정동(2014.6월말)'!Q118-'법정동(2013년말)'!Q120</f>
        <v>0</v>
      </c>
      <c r="R116" s="89">
        <f>'법정동(2014.6월말)'!R118-'법정동(2013년말)'!R120</f>
        <v>0</v>
      </c>
      <c r="S116" s="89">
        <f>'법정동(2014.6월말)'!S118-'법정동(2013년말)'!S120</f>
        <v>0</v>
      </c>
      <c r="T116" s="89">
        <f>'법정동(2014.6월말)'!T118-'법정동(2013년말)'!T120</f>
        <v>0</v>
      </c>
      <c r="U116" s="89">
        <f>'법정동(2014.6월말)'!U118-'법정동(2013년말)'!U120</f>
        <v>0</v>
      </c>
      <c r="V116" s="89">
        <f>'법정동(2014.6월말)'!V118-'법정동(2013년말)'!V120</f>
        <v>0</v>
      </c>
      <c r="W116" s="89">
        <f>'법정동(2014.6월말)'!W118-'법정동(2013년말)'!W120</f>
        <v>0</v>
      </c>
      <c r="X116" s="89">
        <f>'법정동(2014.6월말)'!X118-'법정동(2013년말)'!X120</f>
        <v>0</v>
      </c>
      <c r="Y116" s="89">
        <f>'법정동(2014.6월말)'!Y118-'법정동(2013년말)'!Y120</f>
        <v>0</v>
      </c>
      <c r="Z116" s="89">
        <f>'법정동(2014.6월말)'!Z118-'법정동(2013년말)'!Z120</f>
        <v>0</v>
      </c>
      <c r="AA116" s="89">
        <f>'법정동(2014.6월말)'!AA118-'법정동(2013년말)'!AA120</f>
        <v>0</v>
      </c>
      <c r="AB116" s="89">
        <f>'법정동(2014.6월말)'!AB118-'법정동(2013년말)'!AB120</f>
        <v>0</v>
      </c>
      <c r="AC116" s="89">
        <f>'법정동(2014.6월말)'!AC118-'법정동(2013년말)'!AC120</f>
        <v>0</v>
      </c>
      <c r="AD116" s="89">
        <f>'법정동(2014.6월말)'!AD118-'법정동(2013년말)'!AD120</f>
        <v>0</v>
      </c>
      <c r="AE116" s="89">
        <f>'법정동(2014.6월말)'!AE118-'법정동(2013년말)'!AE120</f>
        <v>0</v>
      </c>
      <c r="AF116" s="89">
        <f>'법정동(2014.6월말)'!AF118-'법정동(2013년말)'!AF120</f>
        <v>0</v>
      </c>
      <c r="AG116" s="89">
        <f>'법정동(2014.6월말)'!AG118-'법정동(2013년말)'!AG120</f>
        <v>0</v>
      </c>
      <c r="AH116" s="89">
        <f>'법정동(2014.6월말)'!AH118-'법정동(2013년말)'!AH120</f>
        <v>0</v>
      </c>
      <c r="AI116" s="89">
        <f>'법정동(2014.6월말)'!AI118-'법정동(2013년말)'!AI120</f>
        <v>0</v>
      </c>
      <c r="AJ116" s="89">
        <f>'법정동(2014.6월말)'!AJ118-'법정동(2013년말)'!AJ120</f>
        <v>0</v>
      </c>
      <c r="AK116" s="89">
        <f>'법정동(2014.6월말)'!AK118-'법정동(2013년말)'!AK120</f>
        <v>0</v>
      </c>
      <c r="AL116" s="89">
        <f>'법정동(2014.6월말)'!AL118-'법정동(2013년말)'!AL120</f>
        <v>0</v>
      </c>
      <c r="AM116" s="89">
        <f>'법정동(2014.6월말)'!AM118-'법정동(2013년말)'!AM120</f>
        <v>0</v>
      </c>
      <c r="AN116" s="89">
        <f>'법정동(2014.6월말)'!AN118-'법정동(2013년말)'!AN120</f>
        <v>0</v>
      </c>
      <c r="AO116" s="89">
        <f>'법정동(2014.6월말)'!AO118-'법정동(2013년말)'!AO120</f>
        <v>0</v>
      </c>
      <c r="AP116" s="89">
        <f>'법정동(2014.6월말)'!AP118-'법정동(2013년말)'!AP120</f>
        <v>0</v>
      </c>
      <c r="AQ116" s="89">
        <f>'법정동(2014.6월말)'!AQ118-'법정동(2013년말)'!AQ120</f>
        <v>0</v>
      </c>
      <c r="AR116" s="89">
        <f>'법정동(2014.6월말)'!AR118-'법정동(2013년말)'!AR120</f>
        <v>0</v>
      </c>
      <c r="AS116" s="89">
        <f>'법정동(2014.6월말)'!AS118-'법정동(2013년말)'!AS120</f>
        <v>0</v>
      </c>
      <c r="AT116" s="89">
        <f>'법정동(2014.6월말)'!AT118-'법정동(2013년말)'!AT120</f>
        <v>0</v>
      </c>
      <c r="AU116" s="89">
        <f>'법정동(2014.6월말)'!AU118-'법정동(2013년말)'!AU120</f>
        <v>0</v>
      </c>
      <c r="AV116" s="89">
        <f>'법정동(2014.6월말)'!AV118-'법정동(2013년말)'!AV120</f>
        <v>0</v>
      </c>
      <c r="AW116" s="89">
        <f>'법정동(2014.6월말)'!AW118-'법정동(2013년말)'!AW120</f>
        <v>0</v>
      </c>
      <c r="AX116" s="89">
        <f>'법정동(2014.6월말)'!AX118-'법정동(2013년말)'!AX120</f>
        <v>0</v>
      </c>
      <c r="AY116" s="89">
        <f>'법정동(2014.6월말)'!AY118-'법정동(2013년말)'!AY120</f>
        <v>0</v>
      </c>
      <c r="AZ116" s="89">
        <f>'법정동(2014.6월말)'!AZ118-'법정동(2013년말)'!AZ120</f>
        <v>0</v>
      </c>
      <c r="BA116" s="89">
        <f>'법정동(2014.6월말)'!BA118-'법정동(2013년말)'!BA120</f>
        <v>0</v>
      </c>
      <c r="BB116" s="89">
        <f>'법정동(2014.6월말)'!BB118-'법정동(2013년말)'!BB120</f>
        <v>0</v>
      </c>
      <c r="BC116" s="89">
        <f>'법정동(2014.6월말)'!BC118-'법정동(2013년말)'!BC120</f>
        <v>0</v>
      </c>
      <c r="BD116" s="89">
        <f>'법정동(2014.6월말)'!BD118-'법정동(2013년말)'!BD120</f>
        <v>0</v>
      </c>
      <c r="BE116" s="89">
        <f>'법정동(2014.6월말)'!BE118-'법정동(2013년말)'!BE120</f>
        <v>0</v>
      </c>
      <c r="BF116" s="89">
        <f>'법정동(2014.6월말)'!BF118-'법정동(2013년말)'!BF120</f>
        <v>0</v>
      </c>
      <c r="BG116" s="89">
        <f>'법정동(2014.6월말)'!BG118-'법정동(2013년말)'!BG120</f>
        <v>0</v>
      </c>
    </row>
    <row r="117" spans="1:59" s="84" customFormat="1" ht="21.75" customHeight="1">
      <c r="A117" s="88" t="s">
        <v>120</v>
      </c>
      <c r="B117" s="89">
        <f>'법정동(2014.6월말)'!B119-'법정동(2013년말)'!B121</f>
        <v>0</v>
      </c>
      <c r="C117" s="89">
        <f>'법정동(2014.6월말)'!C119-'법정동(2013년말)'!C121</f>
        <v>0</v>
      </c>
      <c r="D117" s="89">
        <f>'법정동(2014.6월말)'!D119-'법정동(2013년말)'!D121</f>
        <v>0</v>
      </c>
      <c r="E117" s="89">
        <f>'법정동(2014.6월말)'!E119-'법정동(2013년말)'!E121</f>
        <v>0</v>
      </c>
      <c r="F117" s="89">
        <f>'법정동(2014.6월말)'!F119-'법정동(2013년말)'!F121</f>
        <v>0</v>
      </c>
      <c r="G117" s="89">
        <f>'법정동(2014.6월말)'!G119-'법정동(2013년말)'!G121</f>
        <v>0</v>
      </c>
      <c r="H117" s="89">
        <f>'법정동(2014.6월말)'!H119-'법정동(2013년말)'!H121</f>
        <v>0</v>
      </c>
      <c r="I117" s="89">
        <f>'법정동(2014.6월말)'!I119-'법정동(2013년말)'!I121</f>
        <v>0</v>
      </c>
      <c r="J117" s="89">
        <f>'법정동(2014.6월말)'!J119-'법정동(2013년말)'!J121</f>
        <v>0</v>
      </c>
      <c r="K117" s="89">
        <f>'법정동(2014.6월말)'!K119-'법정동(2013년말)'!K121</f>
        <v>0</v>
      </c>
      <c r="L117" s="89">
        <f>'법정동(2014.6월말)'!L119-'법정동(2013년말)'!L121</f>
        <v>0</v>
      </c>
      <c r="M117" s="89">
        <f>'법정동(2014.6월말)'!M119-'법정동(2013년말)'!M121</f>
        <v>0</v>
      </c>
      <c r="N117" s="89">
        <f>'법정동(2014.6월말)'!N119-'법정동(2013년말)'!N121</f>
        <v>0</v>
      </c>
      <c r="O117" s="89">
        <f>'법정동(2014.6월말)'!O119-'법정동(2013년말)'!O121</f>
        <v>0</v>
      </c>
      <c r="P117" s="89">
        <f>'법정동(2014.6월말)'!P119-'법정동(2013년말)'!P121</f>
        <v>0</v>
      </c>
      <c r="Q117" s="89">
        <f>'법정동(2014.6월말)'!Q119-'법정동(2013년말)'!Q121</f>
        <v>0</v>
      </c>
      <c r="R117" s="89">
        <f>'법정동(2014.6월말)'!R119-'법정동(2013년말)'!R121</f>
        <v>0</v>
      </c>
      <c r="S117" s="89">
        <f>'법정동(2014.6월말)'!S119-'법정동(2013년말)'!S121</f>
        <v>0</v>
      </c>
      <c r="T117" s="89">
        <f>'법정동(2014.6월말)'!T119-'법정동(2013년말)'!T121</f>
        <v>0</v>
      </c>
      <c r="U117" s="89">
        <f>'법정동(2014.6월말)'!U119-'법정동(2013년말)'!U121</f>
        <v>0</v>
      </c>
      <c r="V117" s="89">
        <f>'법정동(2014.6월말)'!V119-'법정동(2013년말)'!V121</f>
        <v>0</v>
      </c>
      <c r="W117" s="89">
        <f>'법정동(2014.6월말)'!W119-'법정동(2013년말)'!W121</f>
        <v>0</v>
      </c>
      <c r="X117" s="89">
        <f>'법정동(2014.6월말)'!X119-'법정동(2013년말)'!X121</f>
        <v>0</v>
      </c>
      <c r="Y117" s="89">
        <f>'법정동(2014.6월말)'!Y119-'법정동(2013년말)'!Y121</f>
        <v>0</v>
      </c>
      <c r="Z117" s="89">
        <f>'법정동(2014.6월말)'!Z119-'법정동(2013년말)'!Z121</f>
        <v>0</v>
      </c>
      <c r="AA117" s="89">
        <f>'법정동(2014.6월말)'!AA119-'법정동(2013년말)'!AA121</f>
        <v>0</v>
      </c>
      <c r="AB117" s="89">
        <f>'법정동(2014.6월말)'!AB119-'법정동(2013년말)'!AB121</f>
        <v>0</v>
      </c>
      <c r="AC117" s="89">
        <f>'법정동(2014.6월말)'!AC119-'법정동(2013년말)'!AC121</f>
        <v>0</v>
      </c>
      <c r="AD117" s="89">
        <f>'법정동(2014.6월말)'!AD119-'법정동(2013년말)'!AD121</f>
        <v>0</v>
      </c>
      <c r="AE117" s="89">
        <f>'법정동(2014.6월말)'!AE119-'법정동(2013년말)'!AE121</f>
        <v>0</v>
      </c>
      <c r="AF117" s="89">
        <f>'법정동(2014.6월말)'!AF119-'법정동(2013년말)'!AF121</f>
        <v>0</v>
      </c>
      <c r="AG117" s="89">
        <f>'법정동(2014.6월말)'!AG119-'법정동(2013년말)'!AG121</f>
        <v>0</v>
      </c>
      <c r="AH117" s="89">
        <f>'법정동(2014.6월말)'!AH119-'법정동(2013년말)'!AH121</f>
        <v>0</v>
      </c>
      <c r="AI117" s="89">
        <f>'법정동(2014.6월말)'!AI119-'법정동(2013년말)'!AI121</f>
        <v>0</v>
      </c>
      <c r="AJ117" s="89">
        <f>'법정동(2014.6월말)'!AJ119-'법정동(2013년말)'!AJ121</f>
        <v>0</v>
      </c>
      <c r="AK117" s="89">
        <f>'법정동(2014.6월말)'!AK119-'법정동(2013년말)'!AK121</f>
        <v>0</v>
      </c>
      <c r="AL117" s="89">
        <f>'법정동(2014.6월말)'!AL119-'법정동(2013년말)'!AL121</f>
        <v>0</v>
      </c>
      <c r="AM117" s="89">
        <f>'법정동(2014.6월말)'!AM119-'법정동(2013년말)'!AM121</f>
        <v>0</v>
      </c>
      <c r="AN117" s="89">
        <f>'법정동(2014.6월말)'!AN119-'법정동(2013년말)'!AN121</f>
        <v>0</v>
      </c>
      <c r="AO117" s="89">
        <f>'법정동(2014.6월말)'!AO119-'법정동(2013년말)'!AO121</f>
        <v>0</v>
      </c>
      <c r="AP117" s="89">
        <f>'법정동(2014.6월말)'!AP119-'법정동(2013년말)'!AP121</f>
        <v>0</v>
      </c>
      <c r="AQ117" s="89">
        <f>'법정동(2014.6월말)'!AQ119-'법정동(2013년말)'!AQ121</f>
        <v>0</v>
      </c>
      <c r="AR117" s="89">
        <f>'법정동(2014.6월말)'!AR119-'법정동(2013년말)'!AR121</f>
        <v>0</v>
      </c>
      <c r="AS117" s="89">
        <f>'법정동(2014.6월말)'!AS119-'법정동(2013년말)'!AS121</f>
        <v>0</v>
      </c>
      <c r="AT117" s="89">
        <f>'법정동(2014.6월말)'!AT119-'법정동(2013년말)'!AT121</f>
        <v>0</v>
      </c>
      <c r="AU117" s="89">
        <f>'법정동(2014.6월말)'!AU119-'법정동(2013년말)'!AU121</f>
        <v>0</v>
      </c>
      <c r="AV117" s="89">
        <f>'법정동(2014.6월말)'!AV119-'법정동(2013년말)'!AV121</f>
        <v>0</v>
      </c>
      <c r="AW117" s="89">
        <f>'법정동(2014.6월말)'!AW119-'법정동(2013년말)'!AW121</f>
        <v>0</v>
      </c>
      <c r="AX117" s="89">
        <f>'법정동(2014.6월말)'!AX119-'법정동(2013년말)'!AX121</f>
        <v>0</v>
      </c>
      <c r="AY117" s="89">
        <f>'법정동(2014.6월말)'!AY119-'법정동(2013년말)'!AY121</f>
        <v>0</v>
      </c>
      <c r="AZ117" s="89">
        <f>'법정동(2014.6월말)'!AZ119-'법정동(2013년말)'!AZ121</f>
        <v>0</v>
      </c>
      <c r="BA117" s="89">
        <f>'법정동(2014.6월말)'!BA119-'법정동(2013년말)'!BA121</f>
        <v>0</v>
      </c>
      <c r="BB117" s="89">
        <f>'법정동(2014.6월말)'!BB119-'법정동(2013년말)'!BB121</f>
        <v>0</v>
      </c>
      <c r="BC117" s="89">
        <f>'법정동(2014.6월말)'!BC119-'법정동(2013년말)'!BC121</f>
        <v>0</v>
      </c>
      <c r="BD117" s="89">
        <f>'법정동(2014.6월말)'!BD119-'법정동(2013년말)'!BD121</f>
        <v>0</v>
      </c>
      <c r="BE117" s="89">
        <f>'법정동(2014.6월말)'!BE119-'법정동(2013년말)'!BE121</f>
        <v>0</v>
      </c>
      <c r="BF117" s="89">
        <f>'법정동(2014.6월말)'!BF119-'법정동(2013년말)'!BF121</f>
        <v>0</v>
      </c>
      <c r="BG117" s="89">
        <f>'법정동(2014.6월말)'!BG119-'법정동(2013년말)'!BG121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121"/>
  <sheetViews>
    <sheetView workbookViewId="0">
      <selection activeCell="B8" sqref="B8"/>
    </sheetView>
  </sheetViews>
  <sheetFormatPr defaultColWidth="29.1640625" defaultRowHeight="15" customHeight="1"/>
  <cols>
    <col min="1" max="1" width="16.33203125" style="53" bestFit="1" customWidth="1"/>
    <col min="2" max="2" width="18.1640625" style="53" bestFit="1" customWidth="1"/>
    <col min="3" max="3" width="10.83203125" style="53" bestFit="1" customWidth="1"/>
    <col min="4" max="4" width="18.33203125" style="2" bestFit="1" customWidth="1"/>
    <col min="5" max="5" width="9.6640625" style="53" bestFit="1" customWidth="1"/>
    <col min="6" max="6" width="18.33203125" style="2" bestFit="1" customWidth="1"/>
    <col min="7" max="7" width="9.6640625" style="53" bestFit="1" customWidth="1"/>
    <col min="8" max="8" width="14.6640625" style="2" bestFit="1" customWidth="1"/>
    <col min="9" max="9" width="8.5" style="53" bestFit="1" customWidth="1"/>
    <col min="10" max="10" width="17" style="2" bestFit="1" customWidth="1"/>
    <col min="11" max="11" width="8.5" style="53" bestFit="1" customWidth="1"/>
    <col min="12" max="12" width="19.6640625" style="2" bestFit="1" customWidth="1"/>
    <col min="13" max="13" width="9.6640625" style="53" bestFit="1" customWidth="1"/>
    <col min="14" max="14" width="10" style="2" bestFit="1" customWidth="1"/>
    <col min="15" max="15" width="8.5" style="53" bestFit="1" customWidth="1"/>
    <col min="16" max="16" width="13.33203125" style="2" bestFit="1" customWidth="1"/>
    <col min="17" max="17" width="8.5" style="53" bestFit="1" customWidth="1"/>
    <col min="18" max="18" width="18.33203125" style="2" bestFit="1" customWidth="1"/>
    <col min="19" max="19" width="9.6640625" style="53" bestFit="1" customWidth="1"/>
    <col min="20" max="20" width="18.33203125" style="2" bestFit="1" customWidth="1"/>
    <col min="21" max="21" width="8.5" style="53" bestFit="1" customWidth="1"/>
    <col min="22" max="22" width="17" style="2" bestFit="1" customWidth="1"/>
    <col min="23" max="23" width="8.5" style="53" bestFit="1" customWidth="1"/>
    <col min="24" max="24" width="14.6640625" style="2" bestFit="1" customWidth="1"/>
    <col min="25" max="25" width="8.5" style="53" bestFit="1" customWidth="1"/>
    <col min="26" max="26" width="15.83203125" style="2" bestFit="1" customWidth="1"/>
    <col min="27" max="27" width="8.5" style="53" bestFit="1" customWidth="1"/>
    <col min="28" max="28" width="14.6640625" style="2" bestFit="1" customWidth="1"/>
    <col min="29" max="29" width="8.5" style="53" bestFit="1" customWidth="1"/>
    <col min="30" max="30" width="18.33203125" style="2" bestFit="1" customWidth="1"/>
    <col min="31" max="31" width="9.6640625" style="53" bestFit="1" customWidth="1"/>
    <col min="32" max="32" width="17" style="2" bestFit="1" customWidth="1"/>
    <col min="33" max="33" width="8.5" style="53" bestFit="1" customWidth="1"/>
    <col min="34" max="34" width="14.6640625" style="2" bestFit="1" customWidth="1"/>
    <col min="35" max="35" width="8.5" style="53" bestFit="1" customWidth="1"/>
    <col min="36" max="36" width="17" style="2" bestFit="1" customWidth="1"/>
    <col min="37" max="37" width="8.5" style="53" bestFit="1" customWidth="1"/>
    <col min="38" max="38" width="17" style="2" bestFit="1" customWidth="1"/>
    <col min="39" max="39" width="8.5" style="53" bestFit="1" customWidth="1"/>
    <col min="40" max="40" width="17" style="2" bestFit="1" customWidth="1"/>
    <col min="41" max="41" width="8.5" style="53" bestFit="1" customWidth="1"/>
    <col min="42" max="42" width="14.6640625" style="2" bestFit="1" customWidth="1"/>
    <col min="43" max="43" width="8.5" style="53" bestFit="1" customWidth="1"/>
    <col min="44" max="44" width="14.6640625" style="2" bestFit="1" customWidth="1"/>
    <col min="45" max="45" width="8.5" style="53" bestFit="1" customWidth="1"/>
    <col min="46" max="46" width="17" style="2" bestFit="1" customWidth="1"/>
    <col min="47" max="47" width="8.5" style="53" bestFit="1" customWidth="1"/>
    <col min="48" max="48" width="17" style="2" bestFit="1" customWidth="1"/>
    <col min="49" max="49" width="8.5" style="53" bestFit="1" customWidth="1"/>
    <col min="50" max="50" width="14.6640625" style="2" bestFit="1" customWidth="1"/>
    <col min="51" max="51" width="8.5" style="53" bestFit="1" customWidth="1"/>
    <col min="52" max="52" width="14.6640625" style="2" bestFit="1" customWidth="1"/>
    <col min="53" max="53" width="8.5" style="53" bestFit="1" customWidth="1"/>
    <col min="54" max="54" width="13.33203125" style="2" bestFit="1" customWidth="1"/>
    <col min="55" max="55" width="8.5" style="53" bestFit="1" customWidth="1"/>
    <col min="56" max="56" width="17" style="2" bestFit="1" customWidth="1"/>
    <col min="57" max="57" width="8.5" style="53" bestFit="1" customWidth="1"/>
    <col min="58" max="58" width="17" style="2" bestFit="1" customWidth="1"/>
    <col min="59" max="59" width="8.5" style="53" bestFit="1" customWidth="1"/>
    <col min="60" max="256" width="6.5" style="53" customWidth="1"/>
    <col min="257" max="16384" width="29.1640625" style="53"/>
  </cols>
  <sheetData>
    <row r="1" spans="1:59" s="4" customFormat="1" ht="24.75" customHeight="1">
      <c r="A1" s="1" t="s">
        <v>148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2"/>
      <c r="AA1" s="3"/>
      <c r="AB1" s="2"/>
      <c r="AC1" s="3"/>
      <c r="AD1" s="2"/>
      <c r="AE1" s="3"/>
      <c r="AF1" s="2"/>
      <c r="AG1" s="3"/>
      <c r="AH1" s="2"/>
      <c r="AI1" s="3"/>
      <c r="AJ1" s="2"/>
      <c r="AK1" s="3"/>
      <c r="AL1" s="2"/>
      <c r="AM1" s="3"/>
      <c r="AN1" s="2"/>
      <c r="AO1" s="3"/>
      <c r="AP1" s="2"/>
      <c r="AQ1" s="3"/>
      <c r="AR1" s="2"/>
      <c r="AS1" s="3"/>
      <c r="AT1" s="2"/>
      <c r="AU1" s="3"/>
      <c r="AV1" s="2"/>
      <c r="AW1" s="3"/>
      <c r="AX1" s="2"/>
      <c r="AY1" s="3"/>
      <c r="AZ1" s="2"/>
      <c r="BA1" s="3"/>
      <c r="BB1" s="2"/>
      <c r="BC1" s="3"/>
      <c r="BD1" s="2"/>
      <c r="BE1" s="3"/>
      <c r="BF1" s="2"/>
      <c r="BG1" s="3"/>
    </row>
    <row r="2" spans="1:59" s="4" customFormat="1" ht="15" customHeight="1"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  <c r="AB2" s="2"/>
      <c r="AC2" s="3"/>
      <c r="AD2" s="2"/>
      <c r="AE2" s="3"/>
      <c r="AF2" s="2"/>
      <c r="AG2" s="3"/>
      <c r="AH2" s="2"/>
      <c r="AI2" s="3"/>
      <c r="AJ2" s="2"/>
      <c r="AK2" s="3"/>
      <c r="AL2" s="2"/>
      <c r="AM2" s="3"/>
      <c r="AN2" s="2"/>
      <c r="AO2" s="3"/>
      <c r="AP2" s="2"/>
      <c r="AQ2" s="3"/>
      <c r="AR2" s="2"/>
      <c r="AS2" s="3"/>
      <c r="AT2" s="2"/>
      <c r="AU2" s="3"/>
      <c r="AV2" s="2"/>
      <c r="AW2" s="3"/>
      <c r="AX2" s="2"/>
      <c r="AY2" s="3"/>
      <c r="AZ2" s="2"/>
      <c r="BA2" s="3"/>
      <c r="BB2" s="2"/>
      <c r="BC2" s="3"/>
      <c r="BD2" s="2"/>
      <c r="BE2" s="3"/>
      <c r="BF2" s="2"/>
      <c r="BG2" s="3"/>
    </row>
    <row r="3" spans="1:59" s="5" customFormat="1" ht="15" customHeight="1">
      <c r="A3" s="5" t="s">
        <v>177</v>
      </c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6"/>
      <c r="AA3" s="7"/>
      <c r="AB3" s="6"/>
      <c r="AC3" s="7"/>
      <c r="AD3" s="6"/>
      <c r="AE3" s="7"/>
      <c r="AF3" s="6"/>
      <c r="AG3" s="7"/>
      <c r="AH3" s="6"/>
      <c r="AI3" s="7"/>
      <c r="AJ3" s="6"/>
      <c r="AK3" s="7"/>
      <c r="AL3" s="6"/>
      <c r="AM3" s="7"/>
      <c r="AN3" s="6"/>
      <c r="AO3" s="7"/>
      <c r="AP3" s="6"/>
      <c r="AQ3" s="7"/>
      <c r="AR3" s="6"/>
      <c r="AS3" s="7"/>
      <c r="AT3" s="6"/>
      <c r="AU3" s="7"/>
      <c r="AV3" s="6"/>
      <c r="AW3" s="7"/>
      <c r="AX3" s="6"/>
      <c r="AY3" s="7"/>
      <c r="AZ3" s="6"/>
      <c r="BA3" s="7"/>
      <c r="BB3" s="6"/>
      <c r="BC3" s="7"/>
      <c r="BD3" s="6"/>
      <c r="BE3" s="7"/>
      <c r="BF3" s="6"/>
      <c r="BG3" s="7"/>
    </row>
    <row r="4" spans="1:59" s="5" customFormat="1" ht="15" customHeight="1" thickBot="1">
      <c r="A4" s="6" t="s">
        <v>149</v>
      </c>
      <c r="B4" s="6"/>
      <c r="C4" s="7"/>
      <c r="D4" s="6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  <c r="R4" s="6"/>
      <c r="S4" s="7"/>
      <c r="T4" s="6"/>
      <c r="U4" s="7"/>
      <c r="V4" s="6"/>
      <c r="W4" s="7"/>
      <c r="X4" s="6"/>
      <c r="Y4" s="7"/>
      <c r="Z4" s="6"/>
      <c r="AA4" s="7"/>
      <c r="AB4" s="6"/>
      <c r="AC4" s="7"/>
      <c r="AD4" s="6"/>
      <c r="AE4" s="7"/>
      <c r="AF4" s="6"/>
      <c r="AG4" s="7"/>
      <c r="AH4" s="6"/>
      <c r="AI4" s="7"/>
      <c r="AJ4" s="6"/>
      <c r="AK4" s="7"/>
      <c r="AL4" s="6"/>
      <c r="AM4" s="7"/>
      <c r="AN4" s="6"/>
      <c r="AO4" s="7"/>
      <c r="AP4" s="6"/>
      <c r="AQ4" s="7"/>
      <c r="AR4" s="6"/>
      <c r="AS4" s="7"/>
      <c r="AT4" s="6"/>
      <c r="AU4" s="7"/>
      <c r="AV4" s="6"/>
      <c r="AW4" s="7"/>
      <c r="AX4" s="6"/>
      <c r="AY4" s="7"/>
      <c r="AZ4" s="6"/>
      <c r="BA4" s="7"/>
      <c r="BB4" s="6"/>
      <c r="BC4" s="7"/>
      <c r="BD4" s="6"/>
      <c r="BE4" s="7"/>
      <c r="BF4" s="6"/>
      <c r="BG4" s="7"/>
    </row>
    <row r="5" spans="1:59" s="32" customFormat="1" ht="15" customHeight="1">
      <c r="A5" s="106" t="s">
        <v>121</v>
      </c>
      <c r="B5" s="109" t="s">
        <v>6</v>
      </c>
      <c r="C5" s="105"/>
      <c r="D5" s="105" t="s">
        <v>0</v>
      </c>
      <c r="E5" s="105"/>
      <c r="F5" s="105" t="s">
        <v>1</v>
      </c>
      <c r="G5" s="105"/>
      <c r="H5" s="105" t="s">
        <v>123</v>
      </c>
      <c r="I5" s="105"/>
      <c r="J5" s="105" t="s">
        <v>124</v>
      </c>
      <c r="K5" s="105"/>
      <c r="L5" s="105" t="s">
        <v>125</v>
      </c>
      <c r="M5" s="105"/>
      <c r="N5" s="105" t="s">
        <v>126</v>
      </c>
      <c r="O5" s="105"/>
      <c r="P5" s="105" t="s">
        <v>127</v>
      </c>
      <c r="Q5" s="105"/>
      <c r="R5" s="105" t="s">
        <v>2</v>
      </c>
      <c r="S5" s="105"/>
      <c r="T5" s="105" t="s">
        <v>128</v>
      </c>
      <c r="U5" s="105"/>
      <c r="V5" s="105" t="s">
        <v>129</v>
      </c>
      <c r="W5" s="105"/>
      <c r="X5" s="105" t="s">
        <v>130</v>
      </c>
      <c r="Y5" s="105"/>
      <c r="Z5" s="30" t="s">
        <v>131</v>
      </c>
      <c r="AA5" s="31"/>
      <c r="AB5" s="105" t="s">
        <v>132</v>
      </c>
      <c r="AC5" s="105"/>
      <c r="AD5" s="105" t="s">
        <v>133</v>
      </c>
      <c r="AE5" s="105"/>
      <c r="AF5" s="105" t="s">
        <v>134</v>
      </c>
      <c r="AG5" s="105"/>
      <c r="AH5" s="105" t="s">
        <v>135</v>
      </c>
      <c r="AI5" s="105"/>
      <c r="AJ5" s="105" t="s">
        <v>136</v>
      </c>
      <c r="AK5" s="105"/>
      <c r="AL5" s="105" t="s">
        <v>137</v>
      </c>
      <c r="AM5" s="105"/>
      <c r="AN5" s="105" t="s">
        <v>138</v>
      </c>
      <c r="AO5" s="105"/>
      <c r="AP5" s="105" t="s">
        <v>139</v>
      </c>
      <c r="AQ5" s="105"/>
      <c r="AR5" s="105" t="s">
        <v>140</v>
      </c>
      <c r="AS5" s="105"/>
      <c r="AT5" s="105" t="s">
        <v>141</v>
      </c>
      <c r="AU5" s="105"/>
      <c r="AV5" s="105" t="s">
        <v>142</v>
      </c>
      <c r="AW5" s="105"/>
      <c r="AX5" s="105" t="s">
        <v>143</v>
      </c>
      <c r="AY5" s="105"/>
      <c r="AZ5" s="105" t="s">
        <v>144</v>
      </c>
      <c r="BA5" s="105"/>
      <c r="BB5" s="105" t="s">
        <v>145</v>
      </c>
      <c r="BC5" s="105"/>
      <c r="BD5" s="105" t="s">
        <v>146</v>
      </c>
      <c r="BE5" s="105"/>
      <c r="BF5" s="105" t="s">
        <v>147</v>
      </c>
      <c r="BG5" s="108"/>
    </row>
    <row r="6" spans="1:59" s="32" customFormat="1" ht="15" customHeight="1" thickBot="1">
      <c r="A6" s="107"/>
      <c r="B6" s="33" t="s">
        <v>3</v>
      </c>
      <c r="C6" s="34" t="s">
        <v>4</v>
      </c>
      <c r="D6" s="35" t="s">
        <v>3</v>
      </c>
      <c r="E6" s="34" t="s">
        <v>4</v>
      </c>
      <c r="F6" s="35" t="s">
        <v>3</v>
      </c>
      <c r="G6" s="34" t="s">
        <v>4</v>
      </c>
      <c r="H6" s="35" t="s">
        <v>3</v>
      </c>
      <c r="I6" s="34" t="s">
        <v>4</v>
      </c>
      <c r="J6" s="35" t="s">
        <v>3</v>
      </c>
      <c r="K6" s="34" t="s">
        <v>4</v>
      </c>
      <c r="L6" s="35" t="s">
        <v>3</v>
      </c>
      <c r="M6" s="34" t="s">
        <v>4</v>
      </c>
      <c r="N6" s="35" t="s">
        <v>3</v>
      </c>
      <c r="O6" s="34" t="s">
        <v>4</v>
      </c>
      <c r="P6" s="35" t="s">
        <v>3</v>
      </c>
      <c r="Q6" s="34" t="s">
        <v>4</v>
      </c>
      <c r="R6" s="35" t="s">
        <v>3</v>
      </c>
      <c r="S6" s="34" t="s">
        <v>4</v>
      </c>
      <c r="T6" s="35" t="s">
        <v>3</v>
      </c>
      <c r="U6" s="34" t="s">
        <v>4</v>
      </c>
      <c r="V6" s="35" t="s">
        <v>3</v>
      </c>
      <c r="W6" s="34" t="s">
        <v>4</v>
      </c>
      <c r="X6" s="35" t="s">
        <v>3</v>
      </c>
      <c r="Y6" s="34" t="s">
        <v>4</v>
      </c>
      <c r="Z6" s="35" t="s">
        <v>3</v>
      </c>
      <c r="AA6" s="34" t="s">
        <v>4</v>
      </c>
      <c r="AB6" s="35" t="s">
        <v>3</v>
      </c>
      <c r="AC6" s="34" t="s">
        <v>4</v>
      </c>
      <c r="AD6" s="35" t="s">
        <v>3</v>
      </c>
      <c r="AE6" s="34" t="s">
        <v>4</v>
      </c>
      <c r="AF6" s="35" t="s">
        <v>3</v>
      </c>
      <c r="AG6" s="34" t="s">
        <v>4</v>
      </c>
      <c r="AH6" s="35" t="s">
        <v>3</v>
      </c>
      <c r="AI6" s="34" t="s">
        <v>4</v>
      </c>
      <c r="AJ6" s="35" t="s">
        <v>3</v>
      </c>
      <c r="AK6" s="34" t="s">
        <v>4</v>
      </c>
      <c r="AL6" s="35" t="s">
        <v>3</v>
      </c>
      <c r="AM6" s="34" t="s">
        <v>4</v>
      </c>
      <c r="AN6" s="35" t="s">
        <v>3</v>
      </c>
      <c r="AO6" s="34" t="s">
        <v>4</v>
      </c>
      <c r="AP6" s="35" t="s">
        <v>3</v>
      </c>
      <c r="AQ6" s="34" t="s">
        <v>4</v>
      </c>
      <c r="AR6" s="35" t="s">
        <v>3</v>
      </c>
      <c r="AS6" s="34" t="s">
        <v>4</v>
      </c>
      <c r="AT6" s="35" t="s">
        <v>3</v>
      </c>
      <c r="AU6" s="34" t="s">
        <v>4</v>
      </c>
      <c r="AV6" s="35" t="s">
        <v>3</v>
      </c>
      <c r="AW6" s="34" t="s">
        <v>4</v>
      </c>
      <c r="AX6" s="35" t="s">
        <v>3</v>
      </c>
      <c r="AY6" s="34" t="s">
        <v>4</v>
      </c>
      <c r="AZ6" s="35" t="s">
        <v>3</v>
      </c>
      <c r="BA6" s="34" t="s">
        <v>4</v>
      </c>
      <c r="BB6" s="35" t="s">
        <v>3</v>
      </c>
      <c r="BC6" s="34" t="s">
        <v>4</v>
      </c>
      <c r="BD6" s="35" t="s">
        <v>3</v>
      </c>
      <c r="BE6" s="34" t="s">
        <v>4</v>
      </c>
      <c r="BF6" s="35" t="s">
        <v>3</v>
      </c>
      <c r="BG6" s="36" t="s">
        <v>4</v>
      </c>
    </row>
    <row r="7" spans="1:59" s="42" customFormat="1" ht="15" customHeight="1" thickTop="1">
      <c r="A7" s="37" t="s">
        <v>5</v>
      </c>
      <c r="B7" s="38">
        <v>504308958</v>
      </c>
      <c r="C7" s="39">
        <v>310125</v>
      </c>
      <c r="D7" s="40">
        <v>66829496.600000001</v>
      </c>
      <c r="E7" s="39">
        <v>74906</v>
      </c>
      <c r="F7" s="40">
        <v>41689757.699999996</v>
      </c>
      <c r="G7" s="39">
        <v>46705</v>
      </c>
      <c r="H7" s="40">
        <v>564671</v>
      </c>
      <c r="I7" s="39">
        <v>204</v>
      </c>
      <c r="J7" s="40">
        <v>1855559</v>
      </c>
      <c r="K7" s="39">
        <v>514</v>
      </c>
      <c r="L7" s="40">
        <v>306283875.20000005</v>
      </c>
      <c r="M7" s="39">
        <v>54429</v>
      </c>
      <c r="N7" s="40">
        <v>0</v>
      </c>
      <c r="O7" s="39">
        <v>0</v>
      </c>
      <c r="P7" s="40">
        <v>10562</v>
      </c>
      <c r="Q7" s="39">
        <v>6</v>
      </c>
      <c r="R7" s="40">
        <v>21564759.399999999</v>
      </c>
      <c r="S7" s="39">
        <v>65811</v>
      </c>
      <c r="T7" s="40">
        <v>15756522.9</v>
      </c>
      <c r="U7" s="39">
        <v>1190</v>
      </c>
      <c r="V7" s="40">
        <v>2005867</v>
      </c>
      <c r="W7" s="39">
        <v>376</v>
      </c>
      <c r="X7" s="40">
        <v>346626.39999999991</v>
      </c>
      <c r="Y7" s="39">
        <v>394</v>
      </c>
      <c r="Z7" s="40">
        <v>501120.3</v>
      </c>
      <c r="AA7" s="39">
        <v>244</v>
      </c>
      <c r="AB7" s="40">
        <v>262666.59999999998</v>
      </c>
      <c r="AC7" s="39">
        <v>398</v>
      </c>
      <c r="AD7" s="40">
        <v>19684967</v>
      </c>
      <c r="AE7" s="39">
        <v>48468</v>
      </c>
      <c r="AF7" s="40">
        <v>1028567.2</v>
      </c>
      <c r="AG7" s="39">
        <v>875</v>
      </c>
      <c r="AH7" s="40">
        <v>657269.19999999995</v>
      </c>
      <c r="AI7" s="39">
        <v>788</v>
      </c>
      <c r="AJ7" s="40">
        <v>2414211.6999999997</v>
      </c>
      <c r="AK7" s="39">
        <v>942</v>
      </c>
      <c r="AL7" s="40">
        <v>4612411.3000000007</v>
      </c>
      <c r="AM7" s="39">
        <v>4741</v>
      </c>
      <c r="AN7" s="40">
        <v>2910786.9</v>
      </c>
      <c r="AO7" s="39">
        <v>1438</v>
      </c>
      <c r="AP7" s="40">
        <v>227613.1</v>
      </c>
      <c r="AQ7" s="39">
        <v>148</v>
      </c>
      <c r="AR7" s="40">
        <v>475653.9</v>
      </c>
      <c r="AS7" s="39">
        <v>405</v>
      </c>
      <c r="AT7" s="40">
        <v>1318673.2</v>
      </c>
      <c r="AU7" s="39">
        <v>291</v>
      </c>
      <c r="AV7" s="40">
        <v>1176999.6000000001</v>
      </c>
      <c r="AW7" s="39">
        <v>45</v>
      </c>
      <c r="AX7" s="40">
        <v>263794.90000000002</v>
      </c>
      <c r="AY7" s="39">
        <v>4</v>
      </c>
      <c r="AZ7" s="40">
        <v>417357.6</v>
      </c>
      <c r="BA7" s="39">
        <v>445</v>
      </c>
      <c r="BB7" s="40">
        <v>20795</v>
      </c>
      <c r="BC7" s="39">
        <v>15</v>
      </c>
      <c r="BD7" s="40">
        <v>1820471</v>
      </c>
      <c r="BE7" s="39">
        <v>1928</v>
      </c>
      <c r="BF7" s="40">
        <v>9607902.2999999989</v>
      </c>
      <c r="BG7" s="41">
        <v>4415</v>
      </c>
    </row>
    <row r="8" spans="1:59" s="47" customFormat="1" ht="15" customHeight="1">
      <c r="A8" s="43" t="s">
        <v>7</v>
      </c>
      <c r="B8" s="44">
        <v>402657</v>
      </c>
      <c r="C8" s="45">
        <v>1689</v>
      </c>
      <c r="D8" s="10">
        <v>72717</v>
      </c>
      <c r="E8" s="45">
        <v>221</v>
      </c>
      <c r="F8" s="10">
        <v>1267</v>
      </c>
      <c r="G8" s="45">
        <v>12</v>
      </c>
      <c r="H8" s="10">
        <v>0</v>
      </c>
      <c r="I8" s="45">
        <v>0</v>
      </c>
      <c r="J8" s="10">
        <v>0</v>
      </c>
      <c r="K8" s="45">
        <v>0</v>
      </c>
      <c r="L8" s="10">
        <v>22714</v>
      </c>
      <c r="M8" s="45">
        <v>48</v>
      </c>
      <c r="N8" s="10">
        <v>0</v>
      </c>
      <c r="O8" s="45">
        <v>0</v>
      </c>
      <c r="P8" s="10">
        <v>0</v>
      </c>
      <c r="Q8" s="45">
        <v>0</v>
      </c>
      <c r="R8" s="10">
        <v>111914</v>
      </c>
      <c r="S8" s="45">
        <v>1059</v>
      </c>
      <c r="T8" s="10">
        <v>0</v>
      </c>
      <c r="U8" s="45">
        <v>0</v>
      </c>
      <c r="V8" s="10">
        <v>16641</v>
      </c>
      <c r="W8" s="45">
        <v>1</v>
      </c>
      <c r="X8" s="10">
        <v>60</v>
      </c>
      <c r="Y8" s="45">
        <v>1</v>
      </c>
      <c r="Z8" s="10">
        <v>0</v>
      </c>
      <c r="AA8" s="45">
        <v>0</v>
      </c>
      <c r="AB8" s="10">
        <v>177</v>
      </c>
      <c r="AC8" s="45">
        <v>1</v>
      </c>
      <c r="AD8" s="10">
        <v>68532</v>
      </c>
      <c r="AE8" s="45">
        <v>277</v>
      </c>
      <c r="AF8" s="10">
        <v>0</v>
      </c>
      <c r="AG8" s="45">
        <v>0</v>
      </c>
      <c r="AH8" s="10">
        <v>2134</v>
      </c>
      <c r="AI8" s="45">
        <v>5</v>
      </c>
      <c r="AJ8" s="10">
        <v>0</v>
      </c>
      <c r="AK8" s="45">
        <v>0</v>
      </c>
      <c r="AL8" s="10">
        <v>2501</v>
      </c>
      <c r="AM8" s="45">
        <v>12</v>
      </c>
      <c r="AN8" s="10">
        <v>0</v>
      </c>
      <c r="AO8" s="45">
        <v>0</v>
      </c>
      <c r="AP8" s="10">
        <v>0</v>
      </c>
      <c r="AQ8" s="45">
        <v>0</v>
      </c>
      <c r="AR8" s="10">
        <v>985</v>
      </c>
      <c r="AS8" s="45">
        <v>2</v>
      </c>
      <c r="AT8" s="10">
        <v>84607</v>
      </c>
      <c r="AU8" s="45">
        <v>15</v>
      </c>
      <c r="AV8" s="10">
        <v>0</v>
      </c>
      <c r="AW8" s="45">
        <v>0</v>
      </c>
      <c r="AX8" s="10">
        <v>0</v>
      </c>
      <c r="AY8" s="45">
        <v>0</v>
      </c>
      <c r="AZ8" s="10">
        <v>1094</v>
      </c>
      <c r="BA8" s="45">
        <v>4</v>
      </c>
      <c r="BB8" s="10">
        <v>0</v>
      </c>
      <c r="BC8" s="45">
        <v>0</v>
      </c>
      <c r="BD8" s="10">
        <v>4334</v>
      </c>
      <c r="BE8" s="45">
        <v>15</v>
      </c>
      <c r="BF8" s="10">
        <v>12980</v>
      </c>
      <c r="BG8" s="46">
        <v>16</v>
      </c>
    </row>
    <row r="9" spans="1:59" s="47" customFormat="1" ht="15" customHeight="1">
      <c r="A9" s="43" t="s">
        <v>8</v>
      </c>
      <c r="B9" s="44">
        <v>636365.5</v>
      </c>
      <c r="C9" s="45">
        <v>1406</v>
      </c>
      <c r="D9" s="10">
        <v>39143</v>
      </c>
      <c r="E9" s="45">
        <v>216</v>
      </c>
      <c r="F9" s="10">
        <v>0</v>
      </c>
      <c r="G9" s="45">
        <v>0</v>
      </c>
      <c r="H9" s="10">
        <v>0</v>
      </c>
      <c r="I9" s="45">
        <v>0</v>
      </c>
      <c r="J9" s="10">
        <v>0</v>
      </c>
      <c r="K9" s="45">
        <v>0</v>
      </c>
      <c r="L9" s="10">
        <v>131491</v>
      </c>
      <c r="M9" s="45">
        <v>50</v>
      </c>
      <c r="N9" s="10">
        <v>0</v>
      </c>
      <c r="O9" s="45">
        <v>0</v>
      </c>
      <c r="P9" s="10">
        <v>0</v>
      </c>
      <c r="Q9" s="45">
        <v>0</v>
      </c>
      <c r="R9" s="10">
        <v>183484.3</v>
      </c>
      <c r="S9" s="45">
        <v>828</v>
      </c>
      <c r="T9" s="10">
        <v>0</v>
      </c>
      <c r="U9" s="45">
        <v>0</v>
      </c>
      <c r="V9" s="10">
        <v>37527</v>
      </c>
      <c r="W9" s="45">
        <v>2</v>
      </c>
      <c r="X9" s="10">
        <v>12269.8</v>
      </c>
      <c r="Y9" s="45">
        <v>6</v>
      </c>
      <c r="Z9" s="10">
        <v>0</v>
      </c>
      <c r="AA9" s="45">
        <v>0</v>
      </c>
      <c r="AB9" s="10">
        <v>0</v>
      </c>
      <c r="AC9" s="45">
        <v>0</v>
      </c>
      <c r="AD9" s="10">
        <v>120751.9</v>
      </c>
      <c r="AE9" s="45">
        <v>266</v>
      </c>
      <c r="AF9" s="10">
        <v>22</v>
      </c>
      <c r="AG9" s="45">
        <v>2</v>
      </c>
      <c r="AH9" s="10">
        <v>11759</v>
      </c>
      <c r="AI9" s="45">
        <v>4</v>
      </c>
      <c r="AJ9" s="10">
        <v>0</v>
      </c>
      <c r="AK9" s="45">
        <v>0</v>
      </c>
      <c r="AL9" s="10">
        <v>0</v>
      </c>
      <c r="AM9" s="45">
        <v>0</v>
      </c>
      <c r="AN9" s="10">
        <v>0</v>
      </c>
      <c r="AO9" s="45">
        <v>0</v>
      </c>
      <c r="AP9" s="10">
        <v>0</v>
      </c>
      <c r="AQ9" s="45">
        <v>0</v>
      </c>
      <c r="AR9" s="10">
        <v>0</v>
      </c>
      <c r="AS9" s="45">
        <v>0</v>
      </c>
      <c r="AT9" s="10">
        <v>69680.800000000003</v>
      </c>
      <c r="AU9" s="45">
        <v>6</v>
      </c>
      <c r="AV9" s="10">
        <v>0</v>
      </c>
      <c r="AW9" s="45">
        <v>0</v>
      </c>
      <c r="AX9" s="10">
        <v>0</v>
      </c>
      <c r="AY9" s="45">
        <v>0</v>
      </c>
      <c r="AZ9" s="10">
        <v>0</v>
      </c>
      <c r="BA9" s="45">
        <v>0</v>
      </c>
      <c r="BB9" s="10">
        <v>0</v>
      </c>
      <c r="BC9" s="45">
        <v>0</v>
      </c>
      <c r="BD9" s="10">
        <v>1128</v>
      </c>
      <c r="BE9" s="45">
        <v>5</v>
      </c>
      <c r="BF9" s="10">
        <v>29108.7</v>
      </c>
      <c r="BG9" s="46">
        <v>21</v>
      </c>
    </row>
    <row r="10" spans="1:59" s="47" customFormat="1" ht="15" customHeight="1">
      <c r="A10" s="43" t="s">
        <v>9</v>
      </c>
      <c r="B10" s="44">
        <v>313483.2</v>
      </c>
      <c r="C10" s="45">
        <v>1744</v>
      </c>
      <c r="D10" s="10">
        <v>3371</v>
      </c>
      <c r="E10" s="45">
        <v>35</v>
      </c>
      <c r="F10" s="10">
        <v>0</v>
      </c>
      <c r="G10" s="45">
        <v>0</v>
      </c>
      <c r="H10" s="10">
        <v>0</v>
      </c>
      <c r="I10" s="45">
        <v>0</v>
      </c>
      <c r="J10" s="10">
        <v>0</v>
      </c>
      <c r="K10" s="45">
        <v>0</v>
      </c>
      <c r="L10" s="10">
        <v>388</v>
      </c>
      <c r="M10" s="45">
        <v>1</v>
      </c>
      <c r="N10" s="10">
        <v>0</v>
      </c>
      <c r="O10" s="45">
        <v>0</v>
      </c>
      <c r="P10" s="10">
        <v>0</v>
      </c>
      <c r="Q10" s="45">
        <v>0</v>
      </c>
      <c r="R10" s="10">
        <v>140350.5</v>
      </c>
      <c r="S10" s="45">
        <v>1393</v>
      </c>
      <c r="T10" s="10">
        <v>0</v>
      </c>
      <c r="U10" s="45">
        <v>0</v>
      </c>
      <c r="V10" s="10">
        <v>51531</v>
      </c>
      <c r="W10" s="45">
        <v>6</v>
      </c>
      <c r="X10" s="10">
        <v>2236</v>
      </c>
      <c r="Y10" s="45">
        <v>5</v>
      </c>
      <c r="Z10" s="10">
        <v>1141</v>
      </c>
      <c r="AA10" s="45">
        <v>4</v>
      </c>
      <c r="AB10" s="10">
        <v>0</v>
      </c>
      <c r="AC10" s="45">
        <v>0</v>
      </c>
      <c r="AD10" s="10">
        <v>91602.4</v>
      </c>
      <c r="AE10" s="45">
        <v>238</v>
      </c>
      <c r="AF10" s="10">
        <v>3836</v>
      </c>
      <c r="AG10" s="45">
        <v>26</v>
      </c>
      <c r="AH10" s="10">
        <v>0</v>
      </c>
      <c r="AI10" s="45">
        <v>0</v>
      </c>
      <c r="AJ10" s="10">
        <v>0</v>
      </c>
      <c r="AK10" s="45">
        <v>0</v>
      </c>
      <c r="AL10" s="10">
        <v>3480</v>
      </c>
      <c r="AM10" s="45">
        <v>22</v>
      </c>
      <c r="AN10" s="10">
        <v>0</v>
      </c>
      <c r="AO10" s="45">
        <v>0</v>
      </c>
      <c r="AP10" s="10">
        <v>0</v>
      </c>
      <c r="AQ10" s="45">
        <v>0</v>
      </c>
      <c r="AR10" s="10">
        <v>0</v>
      </c>
      <c r="AS10" s="45">
        <v>0</v>
      </c>
      <c r="AT10" s="10">
        <v>4034.8</v>
      </c>
      <c r="AU10" s="45">
        <v>2</v>
      </c>
      <c r="AV10" s="10">
        <v>0</v>
      </c>
      <c r="AW10" s="45">
        <v>0</v>
      </c>
      <c r="AX10" s="10">
        <v>0</v>
      </c>
      <c r="AY10" s="45">
        <v>0</v>
      </c>
      <c r="AZ10" s="10">
        <v>6337</v>
      </c>
      <c r="BA10" s="45">
        <v>9</v>
      </c>
      <c r="BB10" s="10">
        <v>0</v>
      </c>
      <c r="BC10" s="45">
        <v>0</v>
      </c>
      <c r="BD10" s="10">
        <v>0</v>
      </c>
      <c r="BE10" s="45">
        <v>0</v>
      </c>
      <c r="BF10" s="10">
        <v>5175.5</v>
      </c>
      <c r="BG10" s="46">
        <v>3</v>
      </c>
    </row>
    <row r="11" spans="1:59" s="47" customFormat="1" ht="15" customHeight="1">
      <c r="A11" s="43" t="s">
        <v>10</v>
      </c>
      <c r="B11" s="44">
        <v>248473</v>
      </c>
      <c r="C11" s="45">
        <v>1617</v>
      </c>
      <c r="D11" s="10">
        <v>4579</v>
      </c>
      <c r="E11" s="45">
        <v>60</v>
      </c>
      <c r="F11" s="10">
        <v>221</v>
      </c>
      <c r="G11" s="45">
        <v>5</v>
      </c>
      <c r="H11" s="10">
        <v>0</v>
      </c>
      <c r="I11" s="45">
        <v>0</v>
      </c>
      <c r="J11" s="10">
        <v>0</v>
      </c>
      <c r="K11" s="45">
        <v>0</v>
      </c>
      <c r="L11" s="10">
        <v>5774</v>
      </c>
      <c r="M11" s="45">
        <v>32</v>
      </c>
      <c r="N11" s="10">
        <v>0</v>
      </c>
      <c r="O11" s="45">
        <v>0</v>
      </c>
      <c r="P11" s="10">
        <v>0</v>
      </c>
      <c r="Q11" s="45">
        <v>0</v>
      </c>
      <c r="R11" s="10">
        <v>145698</v>
      </c>
      <c r="S11" s="45">
        <v>1254</v>
      </c>
      <c r="T11" s="10">
        <v>0</v>
      </c>
      <c r="U11" s="45">
        <v>0</v>
      </c>
      <c r="V11" s="10">
        <v>48901</v>
      </c>
      <c r="W11" s="45">
        <v>6</v>
      </c>
      <c r="X11" s="10">
        <v>631</v>
      </c>
      <c r="Y11" s="45">
        <v>5</v>
      </c>
      <c r="Z11" s="10">
        <v>0</v>
      </c>
      <c r="AA11" s="45">
        <v>0</v>
      </c>
      <c r="AB11" s="10">
        <v>0</v>
      </c>
      <c r="AC11" s="45">
        <v>0</v>
      </c>
      <c r="AD11" s="10">
        <v>40557</v>
      </c>
      <c r="AE11" s="45">
        <v>243</v>
      </c>
      <c r="AF11" s="10">
        <v>0</v>
      </c>
      <c r="AG11" s="45">
        <v>0</v>
      </c>
      <c r="AH11" s="10">
        <v>0</v>
      </c>
      <c r="AI11" s="45">
        <v>0</v>
      </c>
      <c r="AJ11" s="10">
        <v>0</v>
      </c>
      <c r="AK11" s="45">
        <v>0</v>
      </c>
      <c r="AL11" s="10">
        <v>139</v>
      </c>
      <c r="AM11" s="45">
        <v>5</v>
      </c>
      <c r="AN11" s="10">
        <v>0</v>
      </c>
      <c r="AO11" s="45">
        <v>0</v>
      </c>
      <c r="AP11" s="10">
        <v>0</v>
      </c>
      <c r="AQ11" s="45">
        <v>0</v>
      </c>
      <c r="AR11" s="10">
        <v>0</v>
      </c>
      <c r="AS11" s="45">
        <v>0</v>
      </c>
      <c r="AT11" s="10">
        <v>0</v>
      </c>
      <c r="AU11" s="45">
        <v>0</v>
      </c>
      <c r="AV11" s="10">
        <v>0</v>
      </c>
      <c r="AW11" s="45">
        <v>0</v>
      </c>
      <c r="AX11" s="10">
        <v>0</v>
      </c>
      <c r="AY11" s="45">
        <v>0</v>
      </c>
      <c r="AZ11" s="10">
        <v>1704</v>
      </c>
      <c r="BA11" s="45">
        <v>4</v>
      </c>
      <c r="BB11" s="10">
        <v>0</v>
      </c>
      <c r="BC11" s="45">
        <v>0</v>
      </c>
      <c r="BD11" s="10">
        <v>0</v>
      </c>
      <c r="BE11" s="45">
        <v>0</v>
      </c>
      <c r="BF11" s="10">
        <v>269</v>
      </c>
      <c r="BG11" s="46">
        <v>3</v>
      </c>
    </row>
    <row r="12" spans="1:59" s="47" customFormat="1" ht="15" customHeight="1">
      <c r="A12" s="43" t="s">
        <v>11</v>
      </c>
      <c r="B12" s="44">
        <v>176568</v>
      </c>
      <c r="C12" s="45">
        <v>1322</v>
      </c>
      <c r="D12" s="10">
        <v>16553</v>
      </c>
      <c r="E12" s="45">
        <v>100</v>
      </c>
      <c r="F12" s="10">
        <v>0</v>
      </c>
      <c r="G12" s="45">
        <v>0</v>
      </c>
      <c r="H12" s="10">
        <v>0</v>
      </c>
      <c r="I12" s="45">
        <v>0</v>
      </c>
      <c r="J12" s="10">
        <v>0</v>
      </c>
      <c r="K12" s="45">
        <v>0</v>
      </c>
      <c r="L12" s="10">
        <v>496</v>
      </c>
      <c r="M12" s="45">
        <v>7</v>
      </c>
      <c r="N12" s="10">
        <v>0</v>
      </c>
      <c r="O12" s="45">
        <v>0</v>
      </c>
      <c r="P12" s="10">
        <v>0</v>
      </c>
      <c r="Q12" s="45">
        <v>0</v>
      </c>
      <c r="R12" s="10">
        <v>117007</v>
      </c>
      <c r="S12" s="45">
        <v>893</v>
      </c>
      <c r="T12" s="10">
        <v>0</v>
      </c>
      <c r="U12" s="45">
        <v>0</v>
      </c>
      <c r="V12" s="10">
        <v>0</v>
      </c>
      <c r="W12" s="45">
        <v>0</v>
      </c>
      <c r="X12" s="10">
        <v>324</v>
      </c>
      <c r="Y12" s="45">
        <v>2</v>
      </c>
      <c r="Z12" s="10">
        <v>0</v>
      </c>
      <c r="AA12" s="45">
        <v>0</v>
      </c>
      <c r="AB12" s="10">
        <v>0</v>
      </c>
      <c r="AC12" s="45">
        <v>0</v>
      </c>
      <c r="AD12" s="10">
        <v>35745</v>
      </c>
      <c r="AE12" s="45">
        <v>306</v>
      </c>
      <c r="AF12" s="10">
        <v>0</v>
      </c>
      <c r="AG12" s="45">
        <v>0</v>
      </c>
      <c r="AH12" s="10">
        <v>0</v>
      </c>
      <c r="AI12" s="45">
        <v>0</v>
      </c>
      <c r="AJ12" s="10">
        <v>0</v>
      </c>
      <c r="AK12" s="45">
        <v>0</v>
      </c>
      <c r="AL12" s="10">
        <v>0</v>
      </c>
      <c r="AM12" s="45">
        <v>0</v>
      </c>
      <c r="AN12" s="10">
        <v>0</v>
      </c>
      <c r="AO12" s="45">
        <v>0</v>
      </c>
      <c r="AP12" s="10">
        <v>0</v>
      </c>
      <c r="AQ12" s="45">
        <v>0</v>
      </c>
      <c r="AR12" s="10">
        <v>671</v>
      </c>
      <c r="AS12" s="45">
        <v>1</v>
      </c>
      <c r="AT12" s="10">
        <v>0</v>
      </c>
      <c r="AU12" s="45">
        <v>0</v>
      </c>
      <c r="AV12" s="10">
        <v>0</v>
      </c>
      <c r="AW12" s="45">
        <v>0</v>
      </c>
      <c r="AX12" s="10">
        <v>0</v>
      </c>
      <c r="AY12" s="45">
        <v>0</v>
      </c>
      <c r="AZ12" s="10">
        <v>3526</v>
      </c>
      <c r="BA12" s="45">
        <v>4</v>
      </c>
      <c r="BB12" s="10">
        <v>1583</v>
      </c>
      <c r="BC12" s="45">
        <v>1</v>
      </c>
      <c r="BD12" s="10">
        <v>78</v>
      </c>
      <c r="BE12" s="45">
        <v>3</v>
      </c>
      <c r="BF12" s="10">
        <v>585</v>
      </c>
      <c r="BG12" s="46">
        <v>5</v>
      </c>
    </row>
    <row r="13" spans="1:59" s="47" customFormat="1" ht="15" customHeight="1">
      <c r="A13" s="43" t="s">
        <v>12</v>
      </c>
      <c r="B13" s="44">
        <v>279543</v>
      </c>
      <c r="C13" s="45">
        <v>1227</v>
      </c>
      <c r="D13" s="10">
        <v>32423</v>
      </c>
      <c r="E13" s="45">
        <v>77</v>
      </c>
      <c r="F13" s="10">
        <v>2765</v>
      </c>
      <c r="G13" s="45">
        <v>6</v>
      </c>
      <c r="H13" s="10">
        <v>0</v>
      </c>
      <c r="I13" s="45">
        <v>0</v>
      </c>
      <c r="J13" s="10">
        <v>0</v>
      </c>
      <c r="K13" s="45">
        <v>0</v>
      </c>
      <c r="L13" s="10">
        <v>125534</v>
      </c>
      <c r="M13" s="45">
        <v>27</v>
      </c>
      <c r="N13" s="10">
        <v>0</v>
      </c>
      <c r="O13" s="45">
        <v>0</v>
      </c>
      <c r="P13" s="10">
        <v>0</v>
      </c>
      <c r="Q13" s="45">
        <v>0</v>
      </c>
      <c r="R13" s="10">
        <v>85831</v>
      </c>
      <c r="S13" s="45">
        <v>928</v>
      </c>
      <c r="T13" s="10">
        <v>0</v>
      </c>
      <c r="U13" s="45">
        <v>0</v>
      </c>
      <c r="V13" s="10">
        <v>10782</v>
      </c>
      <c r="W13" s="45">
        <v>1</v>
      </c>
      <c r="X13" s="10">
        <v>556</v>
      </c>
      <c r="Y13" s="45">
        <v>3</v>
      </c>
      <c r="Z13" s="10">
        <v>0</v>
      </c>
      <c r="AA13" s="45">
        <v>0</v>
      </c>
      <c r="AB13" s="10">
        <v>0</v>
      </c>
      <c r="AC13" s="45">
        <v>0</v>
      </c>
      <c r="AD13" s="10">
        <v>13199</v>
      </c>
      <c r="AE13" s="45">
        <v>173</v>
      </c>
      <c r="AF13" s="10">
        <v>0</v>
      </c>
      <c r="AG13" s="45">
        <v>0</v>
      </c>
      <c r="AH13" s="10">
        <v>0</v>
      </c>
      <c r="AI13" s="45">
        <v>0</v>
      </c>
      <c r="AJ13" s="10">
        <v>0</v>
      </c>
      <c r="AK13" s="45">
        <v>0</v>
      </c>
      <c r="AL13" s="10">
        <v>2688</v>
      </c>
      <c r="AM13" s="45">
        <v>4</v>
      </c>
      <c r="AN13" s="10">
        <v>0</v>
      </c>
      <c r="AO13" s="45">
        <v>0</v>
      </c>
      <c r="AP13" s="10">
        <v>0</v>
      </c>
      <c r="AQ13" s="45">
        <v>0</v>
      </c>
      <c r="AR13" s="10">
        <v>4960</v>
      </c>
      <c r="AS13" s="45">
        <v>4</v>
      </c>
      <c r="AT13" s="10">
        <v>0</v>
      </c>
      <c r="AU13" s="45">
        <v>0</v>
      </c>
      <c r="AV13" s="10">
        <v>0</v>
      </c>
      <c r="AW13" s="45">
        <v>0</v>
      </c>
      <c r="AX13" s="10">
        <v>0</v>
      </c>
      <c r="AY13" s="45">
        <v>0</v>
      </c>
      <c r="AZ13" s="10">
        <v>769</v>
      </c>
      <c r="BA13" s="45">
        <v>3</v>
      </c>
      <c r="BB13" s="10">
        <v>0</v>
      </c>
      <c r="BC13" s="45">
        <v>0</v>
      </c>
      <c r="BD13" s="10">
        <v>0</v>
      </c>
      <c r="BE13" s="45">
        <v>0</v>
      </c>
      <c r="BF13" s="10">
        <v>36</v>
      </c>
      <c r="BG13" s="46">
        <v>1</v>
      </c>
    </row>
    <row r="14" spans="1:59" s="47" customFormat="1" ht="15" customHeight="1">
      <c r="A14" s="43" t="s">
        <v>13</v>
      </c>
      <c r="B14" s="44">
        <v>159282</v>
      </c>
      <c r="C14" s="45">
        <v>795</v>
      </c>
      <c r="D14" s="10">
        <v>52</v>
      </c>
      <c r="E14" s="45">
        <v>4</v>
      </c>
      <c r="F14" s="10">
        <v>0</v>
      </c>
      <c r="G14" s="45">
        <v>0</v>
      </c>
      <c r="H14" s="10">
        <v>0</v>
      </c>
      <c r="I14" s="45">
        <v>0</v>
      </c>
      <c r="J14" s="10">
        <v>0</v>
      </c>
      <c r="K14" s="45">
        <v>0</v>
      </c>
      <c r="L14" s="10">
        <v>20706</v>
      </c>
      <c r="M14" s="45">
        <v>17</v>
      </c>
      <c r="N14" s="10">
        <v>0</v>
      </c>
      <c r="O14" s="45">
        <v>0</v>
      </c>
      <c r="P14" s="10">
        <v>0</v>
      </c>
      <c r="Q14" s="45">
        <v>0</v>
      </c>
      <c r="R14" s="10">
        <v>65873</v>
      </c>
      <c r="S14" s="45">
        <v>582</v>
      </c>
      <c r="T14" s="10">
        <v>0</v>
      </c>
      <c r="U14" s="45">
        <v>0</v>
      </c>
      <c r="V14" s="10">
        <v>0</v>
      </c>
      <c r="W14" s="45">
        <v>0</v>
      </c>
      <c r="X14" s="10">
        <v>1679</v>
      </c>
      <c r="Y14" s="45">
        <v>1</v>
      </c>
      <c r="Z14" s="10">
        <v>0</v>
      </c>
      <c r="AA14" s="45">
        <v>0</v>
      </c>
      <c r="AB14" s="10">
        <v>0</v>
      </c>
      <c r="AC14" s="45">
        <v>0</v>
      </c>
      <c r="AD14" s="10">
        <v>49487</v>
      </c>
      <c r="AE14" s="45">
        <v>180</v>
      </c>
      <c r="AF14" s="10">
        <v>0</v>
      </c>
      <c r="AG14" s="45">
        <v>0</v>
      </c>
      <c r="AH14" s="10">
        <v>0</v>
      </c>
      <c r="AI14" s="45">
        <v>0</v>
      </c>
      <c r="AJ14" s="10">
        <v>0</v>
      </c>
      <c r="AK14" s="45">
        <v>0</v>
      </c>
      <c r="AL14" s="10">
        <v>0</v>
      </c>
      <c r="AM14" s="45">
        <v>0</v>
      </c>
      <c r="AN14" s="10">
        <v>0</v>
      </c>
      <c r="AO14" s="45">
        <v>0</v>
      </c>
      <c r="AP14" s="10">
        <v>0</v>
      </c>
      <c r="AQ14" s="45">
        <v>0</v>
      </c>
      <c r="AR14" s="10">
        <v>0</v>
      </c>
      <c r="AS14" s="45">
        <v>0</v>
      </c>
      <c r="AT14" s="10">
        <v>9732</v>
      </c>
      <c r="AU14" s="45">
        <v>1</v>
      </c>
      <c r="AV14" s="10">
        <v>0</v>
      </c>
      <c r="AW14" s="45">
        <v>0</v>
      </c>
      <c r="AX14" s="10">
        <v>0</v>
      </c>
      <c r="AY14" s="45">
        <v>0</v>
      </c>
      <c r="AZ14" s="10">
        <v>0</v>
      </c>
      <c r="BA14" s="45">
        <v>0</v>
      </c>
      <c r="BB14" s="10">
        <v>0</v>
      </c>
      <c r="BC14" s="45">
        <v>0</v>
      </c>
      <c r="BD14" s="10">
        <v>0</v>
      </c>
      <c r="BE14" s="45">
        <v>0</v>
      </c>
      <c r="BF14" s="10">
        <v>11753</v>
      </c>
      <c r="BG14" s="46">
        <v>10</v>
      </c>
    </row>
    <row r="15" spans="1:59" s="47" customFormat="1" ht="15" customHeight="1">
      <c r="A15" s="43" t="s">
        <v>14</v>
      </c>
      <c r="B15" s="44">
        <v>166086.20000000001</v>
      </c>
      <c r="C15" s="45">
        <v>1171</v>
      </c>
      <c r="D15" s="10">
        <v>0</v>
      </c>
      <c r="E15" s="45">
        <v>0</v>
      </c>
      <c r="F15" s="10">
        <v>0</v>
      </c>
      <c r="G15" s="45">
        <v>0</v>
      </c>
      <c r="H15" s="10">
        <v>0</v>
      </c>
      <c r="I15" s="45">
        <v>0</v>
      </c>
      <c r="J15" s="10">
        <v>0</v>
      </c>
      <c r="K15" s="45">
        <v>0</v>
      </c>
      <c r="L15" s="10">
        <v>0</v>
      </c>
      <c r="M15" s="45">
        <v>0</v>
      </c>
      <c r="N15" s="10">
        <v>0</v>
      </c>
      <c r="O15" s="45">
        <v>0</v>
      </c>
      <c r="P15" s="10">
        <v>0</v>
      </c>
      <c r="Q15" s="45">
        <v>0</v>
      </c>
      <c r="R15" s="10">
        <v>96868</v>
      </c>
      <c r="S15" s="45">
        <v>1080</v>
      </c>
      <c r="T15" s="10">
        <v>0</v>
      </c>
      <c r="U15" s="45">
        <v>0</v>
      </c>
      <c r="V15" s="10">
        <v>0</v>
      </c>
      <c r="W15" s="45">
        <v>0</v>
      </c>
      <c r="X15" s="10">
        <v>4238.2</v>
      </c>
      <c r="Y15" s="45">
        <v>4</v>
      </c>
      <c r="Z15" s="10">
        <v>0</v>
      </c>
      <c r="AA15" s="45">
        <v>0</v>
      </c>
      <c r="AB15" s="10">
        <v>0</v>
      </c>
      <c r="AC15" s="45">
        <v>0</v>
      </c>
      <c r="AD15" s="10">
        <v>50034</v>
      </c>
      <c r="AE15" s="45">
        <v>76</v>
      </c>
      <c r="AF15" s="10">
        <v>0</v>
      </c>
      <c r="AG15" s="45">
        <v>0</v>
      </c>
      <c r="AH15" s="10">
        <v>800</v>
      </c>
      <c r="AI15" s="45">
        <v>2</v>
      </c>
      <c r="AJ15" s="10">
        <v>9005</v>
      </c>
      <c r="AK15" s="45">
        <v>1</v>
      </c>
      <c r="AL15" s="10">
        <v>445</v>
      </c>
      <c r="AM15" s="45">
        <v>5</v>
      </c>
      <c r="AN15" s="10">
        <v>0</v>
      </c>
      <c r="AO15" s="45">
        <v>0</v>
      </c>
      <c r="AP15" s="10">
        <v>0</v>
      </c>
      <c r="AQ15" s="45">
        <v>0</v>
      </c>
      <c r="AR15" s="10">
        <v>0</v>
      </c>
      <c r="AS15" s="45">
        <v>0</v>
      </c>
      <c r="AT15" s="10">
        <v>0</v>
      </c>
      <c r="AU15" s="45">
        <v>0</v>
      </c>
      <c r="AV15" s="10">
        <v>0</v>
      </c>
      <c r="AW15" s="45">
        <v>0</v>
      </c>
      <c r="AX15" s="10">
        <v>0</v>
      </c>
      <c r="AY15" s="45">
        <v>0</v>
      </c>
      <c r="AZ15" s="10">
        <v>0</v>
      </c>
      <c r="BA15" s="45">
        <v>0</v>
      </c>
      <c r="BB15" s="10">
        <v>0</v>
      </c>
      <c r="BC15" s="45">
        <v>0</v>
      </c>
      <c r="BD15" s="10">
        <v>0</v>
      </c>
      <c r="BE15" s="45">
        <v>0</v>
      </c>
      <c r="BF15" s="10">
        <v>4696</v>
      </c>
      <c r="BG15" s="46">
        <v>3</v>
      </c>
    </row>
    <row r="16" spans="1:59" s="47" customFormat="1" ht="15" customHeight="1">
      <c r="A16" s="43" t="s">
        <v>15</v>
      </c>
      <c r="B16" s="44">
        <v>121235</v>
      </c>
      <c r="C16" s="45">
        <v>642</v>
      </c>
      <c r="D16" s="10">
        <v>34418</v>
      </c>
      <c r="E16" s="45">
        <v>77</v>
      </c>
      <c r="F16" s="10">
        <v>0</v>
      </c>
      <c r="G16" s="45">
        <v>0</v>
      </c>
      <c r="H16" s="10">
        <v>0</v>
      </c>
      <c r="I16" s="45">
        <v>0</v>
      </c>
      <c r="J16" s="10">
        <v>0</v>
      </c>
      <c r="K16" s="45">
        <v>0</v>
      </c>
      <c r="L16" s="10">
        <v>0</v>
      </c>
      <c r="M16" s="45">
        <v>0</v>
      </c>
      <c r="N16" s="10">
        <v>0</v>
      </c>
      <c r="O16" s="45">
        <v>0</v>
      </c>
      <c r="P16" s="10">
        <v>0</v>
      </c>
      <c r="Q16" s="45">
        <v>0</v>
      </c>
      <c r="R16" s="10">
        <v>53813</v>
      </c>
      <c r="S16" s="45">
        <v>490</v>
      </c>
      <c r="T16" s="10">
        <v>0</v>
      </c>
      <c r="U16" s="45">
        <v>0</v>
      </c>
      <c r="V16" s="10">
        <v>7308</v>
      </c>
      <c r="W16" s="45">
        <v>1</v>
      </c>
      <c r="X16" s="10">
        <v>827</v>
      </c>
      <c r="Y16" s="45">
        <v>4</v>
      </c>
      <c r="Z16" s="10">
        <v>0</v>
      </c>
      <c r="AA16" s="45">
        <v>0</v>
      </c>
      <c r="AB16" s="10">
        <v>0</v>
      </c>
      <c r="AC16" s="45">
        <v>0</v>
      </c>
      <c r="AD16" s="10">
        <v>14973</v>
      </c>
      <c r="AE16" s="45">
        <v>57</v>
      </c>
      <c r="AF16" s="10">
        <v>0</v>
      </c>
      <c r="AG16" s="45">
        <v>0</v>
      </c>
      <c r="AH16" s="10">
        <v>0</v>
      </c>
      <c r="AI16" s="45">
        <v>0</v>
      </c>
      <c r="AJ16" s="10">
        <v>0</v>
      </c>
      <c r="AK16" s="45">
        <v>0</v>
      </c>
      <c r="AL16" s="10">
        <v>1068</v>
      </c>
      <c r="AM16" s="45">
        <v>3</v>
      </c>
      <c r="AN16" s="10">
        <v>0</v>
      </c>
      <c r="AO16" s="45">
        <v>0</v>
      </c>
      <c r="AP16" s="10">
        <v>0</v>
      </c>
      <c r="AQ16" s="45">
        <v>0</v>
      </c>
      <c r="AR16" s="10">
        <v>363</v>
      </c>
      <c r="AS16" s="45">
        <v>2</v>
      </c>
      <c r="AT16" s="10">
        <v>0</v>
      </c>
      <c r="AU16" s="45">
        <v>0</v>
      </c>
      <c r="AV16" s="10">
        <v>0</v>
      </c>
      <c r="AW16" s="45">
        <v>0</v>
      </c>
      <c r="AX16" s="10">
        <v>0</v>
      </c>
      <c r="AY16" s="45">
        <v>0</v>
      </c>
      <c r="AZ16" s="10">
        <v>2650</v>
      </c>
      <c r="BA16" s="45">
        <v>2</v>
      </c>
      <c r="BB16" s="10">
        <v>5642</v>
      </c>
      <c r="BC16" s="45">
        <v>4</v>
      </c>
      <c r="BD16" s="10">
        <v>0</v>
      </c>
      <c r="BE16" s="45">
        <v>0</v>
      </c>
      <c r="BF16" s="10">
        <v>173</v>
      </c>
      <c r="BG16" s="46">
        <v>2</v>
      </c>
    </row>
    <row r="17" spans="1:59" s="47" customFormat="1" ht="15" customHeight="1">
      <c r="A17" s="43" t="s">
        <v>16</v>
      </c>
      <c r="B17" s="44">
        <v>144556</v>
      </c>
      <c r="C17" s="45">
        <v>997</v>
      </c>
      <c r="D17" s="10">
        <v>2822</v>
      </c>
      <c r="E17" s="45">
        <v>21</v>
      </c>
      <c r="F17" s="10">
        <v>2141</v>
      </c>
      <c r="G17" s="45">
        <v>12</v>
      </c>
      <c r="H17" s="10">
        <v>0</v>
      </c>
      <c r="I17" s="45">
        <v>0</v>
      </c>
      <c r="J17" s="10">
        <v>0</v>
      </c>
      <c r="K17" s="45">
        <v>0</v>
      </c>
      <c r="L17" s="10">
        <v>0</v>
      </c>
      <c r="M17" s="45">
        <v>0</v>
      </c>
      <c r="N17" s="10">
        <v>0</v>
      </c>
      <c r="O17" s="45">
        <v>0</v>
      </c>
      <c r="P17" s="10">
        <v>0</v>
      </c>
      <c r="Q17" s="45">
        <v>0</v>
      </c>
      <c r="R17" s="10">
        <v>93681</v>
      </c>
      <c r="S17" s="45">
        <v>835</v>
      </c>
      <c r="T17" s="10">
        <v>0</v>
      </c>
      <c r="U17" s="45">
        <v>0</v>
      </c>
      <c r="V17" s="10">
        <v>0</v>
      </c>
      <c r="W17" s="45">
        <v>0</v>
      </c>
      <c r="X17" s="10">
        <v>1690</v>
      </c>
      <c r="Y17" s="45">
        <v>7</v>
      </c>
      <c r="Z17" s="10">
        <v>0</v>
      </c>
      <c r="AA17" s="45">
        <v>0</v>
      </c>
      <c r="AB17" s="10">
        <v>0</v>
      </c>
      <c r="AC17" s="45">
        <v>0</v>
      </c>
      <c r="AD17" s="10">
        <v>36048</v>
      </c>
      <c r="AE17" s="45">
        <v>103</v>
      </c>
      <c r="AF17" s="10">
        <v>0</v>
      </c>
      <c r="AG17" s="45">
        <v>0</v>
      </c>
      <c r="AH17" s="10">
        <v>0</v>
      </c>
      <c r="AI17" s="45">
        <v>0</v>
      </c>
      <c r="AJ17" s="10">
        <v>5576</v>
      </c>
      <c r="AK17" s="45">
        <v>2</v>
      </c>
      <c r="AL17" s="10">
        <v>271</v>
      </c>
      <c r="AM17" s="45">
        <v>1</v>
      </c>
      <c r="AN17" s="10">
        <v>0</v>
      </c>
      <c r="AO17" s="45">
        <v>0</v>
      </c>
      <c r="AP17" s="10">
        <v>0</v>
      </c>
      <c r="AQ17" s="45">
        <v>0</v>
      </c>
      <c r="AR17" s="10">
        <v>0</v>
      </c>
      <c r="AS17" s="45">
        <v>0</v>
      </c>
      <c r="AT17" s="10">
        <v>0</v>
      </c>
      <c r="AU17" s="45">
        <v>0</v>
      </c>
      <c r="AV17" s="10">
        <v>0</v>
      </c>
      <c r="AW17" s="45">
        <v>0</v>
      </c>
      <c r="AX17" s="10">
        <v>0</v>
      </c>
      <c r="AY17" s="45">
        <v>0</v>
      </c>
      <c r="AZ17" s="10">
        <v>1799</v>
      </c>
      <c r="BA17" s="45">
        <v>10</v>
      </c>
      <c r="BB17" s="10">
        <v>0</v>
      </c>
      <c r="BC17" s="45">
        <v>0</v>
      </c>
      <c r="BD17" s="10">
        <v>0</v>
      </c>
      <c r="BE17" s="45">
        <v>0</v>
      </c>
      <c r="BF17" s="10">
        <v>528</v>
      </c>
      <c r="BG17" s="46">
        <v>6</v>
      </c>
    </row>
    <row r="18" spans="1:59" s="47" customFormat="1" ht="15" customHeight="1">
      <c r="A18" s="43" t="s">
        <v>17</v>
      </c>
      <c r="B18" s="44">
        <v>1083737.5</v>
      </c>
      <c r="C18" s="45">
        <v>2150</v>
      </c>
      <c r="D18" s="10">
        <v>194030</v>
      </c>
      <c r="E18" s="45">
        <v>416</v>
      </c>
      <c r="F18" s="10">
        <v>43758</v>
      </c>
      <c r="G18" s="45">
        <v>70</v>
      </c>
      <c r="H18" s="10">
        <v>0</v>
      </c>
      <c r="I18" s="45">
        <v>0</v>
      </c>
      <c r="J18" s="10">
        <v>0</v>
      </c>
      <c r="K18" s="45">
        <v>0</v>
      </c>
      <c r="L18" s="10">
        <v>447669.8</v>
      </c>
      <c r="M18" s="45">
        <v>157</v>
      </c>
      <c r="N18" s="10">
        <v>0</v>
      </c>
      <c r="O18" s="45">
        <v>0</v>
      </c>
      <c r="P18" s="10">
        <v>0</v>
      </c>
      <c r="Q18" s="45">
        <v>0</v>
      </c>
      <c r="R18" s="10">
        <v>160949.1</v>
      </c>
      <c r="S18" s="45">
        <v>1137</v>
      </c>
      <c r="T18" s="10">
        <v>696.7</v>
      </c>
      <c r="U18" s="45">
        <v>1</v>
      </c>
      <c r="V18" s="10">
        <v>14194</v>
      </c>
      <c r="W18" s="45">
        <v>2</v>
      </c>
      <c r="X18" s="10">
        <v>321</v>
      </c>
      <c r="Y18" s="45">
        <v>1</v>
      </c>
      <c r="Z18" s="10">
        <v>1946.1</v>
      </c>
      <c r="AA18" s="45">
        <v>7</v>
      </c>
      <c r="AB18" s="10">
        <v>2638.4</v>
      </c>
      <c r="AC18" s="45">
        <v>3</v>
      </c>
      <c r="AD18" s="10">
        <v>150899</v>
      </c>
      <c r="AE18" s="45">
        <v>285</v>
      </c>
      <c r="AF18" s="10">
        <v>0</v>
      </c>
      <c r="AG18" s="45">
        <v>0</v>
      </c>
      <c r="AH18" s="10">
        <v>0</v>
      </c>
      <c r="AI18" s="45">
        <v>0</v>
      </c>
      <c r="AJ18" s="10">
        <v>14522</v>
      </c>
      <c r="AK18" s="45">
        <v>21</v>
      </c>
      <c r="AL18" s="10">
        <v>32734.400000000001</v>
      </c>
      <c r="AM18" s="45">
        <v>22</v>
      </c>
      <c r="AN18" s="10">
        <v>0</v>
      </c>
      <c r="AO18" s="45">
        <v>0</v>
      </c>
      <c r="AP18" s="10">
        <v>0</v>
      </c>
      <c r="AQ18" s="45">
        <v>0</v>
      </c>
      <c r="AR18" s="10">
        <v>1826.1</v>
      </c>
      <c r="AS18" s="45">
        <v>2</v>
      </c>
      <c r="AT18" s="10">
        <v>991.9</v>
      </c>
      <c r="AU18" s="45">
        <v>1</v>
      </c>
      <c r="AV18" s="10">
        <v>0</v>
      </c>
      <c r="AW18" s="45">
        <v>0</v>
      </c>
      <c r="AX18" s="10">
        <v>0</v>
      </c>
      <c r="AY18" s="45">
        <v>0</v>
      </c>
      <c r="AZ18" s="10">
        <v>4986</v>
      </c>
      <c r="BA18" s="45">
        <v>5</v>
      </c>
      <c r="BB18" s="10">
        <v>76</v>
      </c>
      <c r="BC18" s="45">
        <v>1</v>
      </c>
      <c r="BD18" s="10">
        <v>5021</v>
      </c>
      <c r="BE18" s="45">
        <v>9</v>
      </c>
      <c r="BF18" s="10">
        <v>6478</v>
      </c>
      <c r="BG18" s="46">
        <v>10</v>
      </c>
    </row>
    <row r="19" spans="1:59" s="47" customFormat="1" ht="15" customHeight="1">
      <c r="A19" s="43" t="s">
        <v>18</v>
      </c>
      <c r="B19" s="44">
        <v>1266051.3999999999</v>
      </c>
      <c r="C19" s="45">
        <v>2924</v>
      </c>
      <c r="D19" s="10">
        <v>224167</v>
      </c>
      <c r="E19" s="45">
        <v>432</v>
      </c>
      <c r="F19" s="10">
        <v>6722</v>
      </c>
      <c r="G19" s="45">
        <v>36</v>
      </c>
      <c r="H19" s="10">
        <v>0</v>
      </c>
      <c r="I19" s="45">
        <v>0</v>
      </c>
      <c r="J19" s="10">
        <v>0</v>
      </c>
      <c r="K19" s="45">
        <v>0</v>
      </c>
      <c r="L19" s="10">
        <v>624287</v>
      </c>
      <c r="M19" s="45">
        <v>95</v>
      </c>
      <c r="N19" s="10">
        <v>0</v>
      </c>
      <c r="O19" s="45">
        <v>0</v>
      </c>
      <c r="P19" s="10">
        <v>0</v>
      </c>
      <c r="Q19" s="45">
        <v>0</v>
      </c>
      <c r="R19" s="10">
        <v>233793.4</v>
      </c>
      <c r="S19" s="45">
        <v>1800</v>
      </c>
      <c r="T19" s="10">
        <v>0</v>
      </c>
      <c r="U19" s="45">
        <v>0</v>
      </c>
      <c r="V19" s="10">
        <v>19814</v>
      </c>
      <c r="W19" s="45">
        <v>5</v>
      </c>
      <c r="X19" s="10">
        <v>2331</v>
      </c>
      <c r="Y19" s="45">
        <v>4</v>
      </c>
      <c r="Z19" s="10">
        <v>695.8</v>
      </c>
      <c r="AA19" s="45">
        <v>1</v>
      </c>
      <c r="AB19" s="10">
        <v>0</v>
      </c>
      <c r="AC19" s="45">
        <v>0</v>
      </c>
      <c r="AD19" s="10">
        <v>121915.7</v>
      </c>
      <c r="AE19" s="45">
        <v>477</v>
      </c>
      <c r="AF19" s="10">
        <v>0</v>
      </c>
      <c r="AG19" s="45">
        <v>0</v>
      </c>
      <c r="AH19" s="10">
        <v>0</v>
      </c>
      <c r="AI19" s="45">
        <v>0</v>
      </c>
      <c r="AJ19" s="10">
        <v>8810</v>
      </c>
      <c r="AK19" s="45">
        <v>10</v>
      </c>
      <c r="AL19" s="10">
        <v>3739.9</v>
      </c>
      <c r="AM19" s="45">
        <v>10</v>
      </c>
      <c r="AN19" s="10">
        <v>0</v>
      </c>
      <c r="AO19" s="45">
        <v>0</v>
      </c>
      <c r="AP19" s="10">
        <v>0</v>
      </c>
      <c r="AQ19" s="45">
        <v>0</v>
      </c>
      <c r="AR19" s="10">
        <v>3837</v>
      </c>
      <c r="AS19" s="45">
        <v>11</v>
      </c>
      <c r="AT19" s="10">
        <v>616</v>
      </c>
      <c r="AU19" s="45">
        <v>1</v>
      </c>
      <c r="AV19" s="10">
        <v>0</v>
      </c>
      <c r="AW19" s="45">
        <v>0</v>
      </c>
      <c r="AX19" s="10">
        <v>0</v>
      </c>
      <c r="AY19" s="45">
        <v>0</v>
      </c>
      <c r="AZ19" s="10">
        <v>5548</v>
      </c>
      <c r="BA19" s="45">
        <v>9</v>
      </c>
      <c r="BB19" s="10">
        <v>0</v>
      </c>
      <c r="BC19" s="45">
        <v>0</v>
      </c>
      <c r="BD19" s="10">
        <v>4347</v>
      </c>
      <c r="BE19" s="45">
        <v>16</v>
      </c>
      <c r="BF19" s="10">
        <v>5427.6</v>
      </c>
      <c r="BG19" s="46">
        <v>17</v>
      </c>
    </row>
    <row r="20" spans="1:59" s="47" customFormat="1" ht="15" customHeight="1">
      <c r="A20" s="43" t="s">
        <v>19</v>
      </c>
      <c r="B20" s="44">
        <v>169257</v>
      </c>
      <c r="C20" s="45">
        <v>1159</v>
      </c>
      <c r="D20" s="10">
        <v>136</v>
      </c>
      <c r="E20" s="45">
        <v>2</v>
      </c>
      <c r="F20" s="10">
        <v>378</v>
      </c>
      <c r="G20" s="45">
        <v>7</v>
      </c>
      <c r="H20" s="10">
        <v>0</v>
      </c>
      <c r="I20" s="45">
        <v>0</v>
      </c>
      <c r="J20" s="10">
        <v>0</v>
      </c>
      <c r="K20" s="45">
        <v>0</v>
      </c>
      <c r="L20" s="10">
        <v>0</v>
      </c>
      <c r="M20" s="45">
        <v>0</v>
      </c>
      <c r="N20" s="10">
        <v>0</v>
      </c>
      <c r="O20" s="45">
        <v>0</v>
      </c>
      <c r="P20" s="10">
        <v>0</v>
      </c>
      <c r="Q20" s="45">
        <v>0</v>
      </c>
      <c r="R20" s="10">
        <v>85205</v>
      </c>
      <c r="S20" s="45">
        <v>861</v>
      </c>
      <c r="T20" s="10">
        <v>0</v>
      </c>
      <c r="U20" s="45">
        <v>0</v>
      </c>
      <c r="V20" s="10">
        <v>19165</v>
      </c>
      <c r="W20" s="45">
        <v>1</v>
      </c>
      <c r="X20" s="10">
        <v>6734</v>
      </c>
      <c r="Y20" s="45">
        <v>4</v>
      </c>
      <c r="Z20" s="10">
        <v>0</v>
      </c>
      <c r="AA20" s="45">
        <v>0</v>
      </c>
      <c r="AB20" s="10">
        <v>0</v>
      </c>
      <c r="AC20" s="45">
        <v>0</v>
      </c>
      <c r="AD20" s="10">
        <v>43024</v>
      </c>
      <c r="AE20" s="45">
        <v>263</v>
      </c>
      <c r="AF20" s="10">
        <v>0</v>
      </c>
      <c r="AG20" s="45">
        <v>0</v>
      </c>
      <c r="AH20" s="10">
        <v>0</v>
      </c>
      <c r="AI20" s="45">
        <v>0</v>
      </c>
      <c r="AJ20" s="10">
        <v>8724</v>
      </c>
      <c r="AK20" s="45">
        <v>4</v>
      </c>
      <c r="AL20" s="10">
        <v>753</v>
      </c>
      <c r="AM20" s="45">
        <v>13</v>
      </c>
      <c r="AN20" s="10">
        <v>0</v>
      </c>
      <c r="AO20" s="45">
        <v>0</v>
      </c>
      <c r="AP20" s="10">
        <v>0</v>
      </c>
      <c r="AQ20" s="45">
        <v>0</v>
      </c>
      <c r="AR20" s="10">
        <v>0</v>
      </c>
      <c r="AS20" s="45">
        <v>0</v>
      </c>
      <c r="AT20" s="10">
        <v>143</v>
      </c>
      <c r="AU20" s="45">
        <v>1</v>
      </c>
      <c r="AV20" s="10">
        <v>0</v>
      </c>
      <c r="AW20" s="45">
        <v>0</v>
      </c>
      <c r="AX20" s="10">
        <v>0</v>
      </c>
      <c r="AY20" s="45">
        <v>0</v>
      </c>
      <c r="AZ20" s="10">
        <v>4598</v>
      </c>
      <c r="BA20" s="45">
        <v>2</v>
      </c>
      <c r="BB20" s="10">
        <v>0</v>
      </c>
      <c r="BC20" s="45">
        <v>0</v>
      </c>
      <c r="BD20" s="10">
        <v>0</v>
      </c>
      <c r="BE20" s="45">
        <v>0</v>
      </c>
      <c r="BF20" s="10">
        <v>397</v>
      </c>
      <c r="BG20" s="46">
        <v>1</v>
      </c>
    </row>
    <row r="21" spans="1:59" s="47" customFormat="1" ht="15" customHeight="1">
      <c r="A21" s="43" t="s">
        <v>20</v>
      </c>
      <c r="B21" s="44">
        <v>486137.50000000006</v>
      </c>
      <c r="C21" s="45">
        <v>1608</v>
      </c>
      <c r="D21" s="10">
        <v>79459</v>
      </c>
      <c r="E21" s="45">
        <v>170</v>
      </c>
      <c r="F21" s="10">
        <v>26972</v>
      </c>
      <c r="G21" s="45">
        <v>51</v>
      </c>
      <c r="H21" s="10">
        <v>0</v>
      </c>
      <c r="I21" s="45">
        <v>0</v>
      </c>
      <c r="J21" s="10">
        <v>0</v>
      </c>
      <c r="K21" s="45">
        <v>0</v>
      </c>
      <c r="L21" s="10">
        <v>156344</v>
      </c>
      <c r="M21" s="45">
        <v>55</v>
      </c>
      <c r="N21" s="10">
        <v>0</v>
      </c>
      <c r="O21" s="45">
        <v>0</v>
      </c>
      <c r="P21" s="10">
        <v>0</v>
      </c>
      <c r="Q21" s="45">
        <v>0</v>
      </c>
      <c r="R21" s="10">
        <v>122522.2</v>
      </c>
      <c r="S21" s="45">
        <v>922</v>
      </c>
      <c r="T21" s="10">
        <v>0</v>
      </c>
      <c r="U21" s="45">
        <v>0</v>
      </c>
      <c r="V21" s="10">
        <v>35979</v>
      </c>
      <c r="W21" s="45">
        <v>2</v>
      </c>
      <c r="X21" s="10">
        <v>578</v>
      </c>
      <c r="Y21" s="45">
        <v>2</v>
      </c>
      <c r="Z21" s="10">
        <v>0</v>
      </c>
      <c r="AA21" s="45">
        <v>0</v>
      </c>
      <c r="AB21" s="10">
        <v>0</v>
      </c>
      <c r="AC21" s="45">
        <v>0</v>
      </c>
      <c r="AD21" s="10">
        <v>52156.7</v>
      </c>
      <c r="AE21" s="45">
        <v>364</v>
      </c>
      <c r="AF21" s="10">
        <v>0</v>
      </c>
      <c r="AG21" s="45">
        <v>0</v>
      </c>
      <c r="AH21" s="10">
        <v>0</v>
      </c>
      <c r="AI21" s="45">
        <v>0</v>
      </c>
      <c r="AJ21" s="10">
        <v>0</v>
      </c>
      <c r="AK21" s="45">
        <v>0</v>
      </c>
      <c r="AL21" s="10">
        <v>3404</v>
      </c>
      <c r="AM21" s="45">
        <v>13</v>
      </c>
      <c r="AN21" s="10">
        <v>0</v>
      </c>
      <c r="AO21" s="45">
        <v>0</v>
      </c>
      <c r="AP21" s="10">
        <v>0</v>
      </c>
      <c r="AQ21" s="45">
        <v>0</v>
      </c>
      <c r="AR21" s="10">
        <v>0</v>
      </c>
      <c r="AS21" s="45">
        <v>0</v>
      </c>
      <c r="AT21" s="10">
        <v>1906.9</v>
      </c>
      <c r="AU21" s="45">
        <v>1</v>
      </c>
      <c r="AV21" s="10">
        <v>0</v>
      </c>
      <c r="AW21" s="45">
        <v>0</v>
      </c>
      <c r="AX21" s="10">
        <v>0</v>
      </c>
      <c r="AY21" s="45">
        <v>0</v>
      </c>
      <c r="AZ21" s="10">
        <v>3652</v>
      </c>
      <c r="BA21" s="45">
        <v>5</v>
      </c>
      <c r="BB21" s="10">
        <v>0</v>
      </c>
      <c r="BC21" s="45">
        <v>0</v>
      </c>
      <c r="BD21" s="10">
        <v>0</v>
      </c>
      <c r="BE21" s="45">
        <v>0</v>
      </c>
      <c r="BF21" s="10">
        <v>3163.7</v>
      </c>
      <c r="BG21" s="46">
        <v>23</v>
      </c>
    </row>
    <row r="22" spans="1:59" s="47" customFormat="1" ht="15" customHeight="1">
      <c r="A22" s="43" t="s">
        <v>21</v>
      </c>
      <c r="B22" s="44">
        <v>1213833.7</v>
      </c>
      <c r="C22" s="45">
        <v>2914</v>
      </c>
      <c r="D22" s="10">
        <v>147128</v>
      </c>
      <c r="E22" s="45">
        <v>308</v>
      </c>
      <c r="F22" s="10">
        <v>42957</v>
      </c>
      <c r="G22" s="45">
        <v>99</v>
      </c>
      <c r="H22" s="10">
        <v>0</v>
      </c>
      <c r="I22" s="45">
        <v>0</v>
      </c>
      <c r="J22" s="10">
        <v>0</v>
      </c>
      <c r="K22" s="45">
        <v>0</v>
      </c>
      <c r="L22" s="10">
        <v>352775</v>
      </c>
      <c r="M22" s="45">
        <v>63</v>
      </c>
      <c r="N22" s="10">
        <v>0</v>
      </c>
      <c r="O22" s="45">
        <v>0</v>
      </c>
      <c r="P22" s="10">
        <v>0</v>
      </c>
      <c r="Q22" s="45">
        <v>0</v>
      </c>
      <c r="R22" s="10">
        <v>413843.1</v>
      </c>
      <c r="S22" s="45">
        <v>1943</v>
      </c>
      <c r="T22" s="10">
        <v>353.1</v>
      </c>
      <c r="U22" s="45">
        <v>1</v>
      </c>
      <c r="V22" s="10">
        <v>29460</v>
      </c>
      <c r="W22" s="45">
        <v>6</v>
      </c>
      <c r="X22" s="10">
        <v>216.1</v>
      </c>
      <c r="Y22" s="45">
        <v>2</v>
      </c>
      <c r="Z22" s="10">
        <v>2234.6</v>
      </c>
      <c r="AA22" s="45">
        <v>4</v>
      </c>
      <c r="AB22" s="10">
        <v>1297.0999999999999</v>
      </c>
      <c r="AC22" s="45">
        <v>4</v>
      </c>
      <c r="AD22" s="10">
        <v>185076.7</v>
      </c>
      <c r="AE22" s="45">
        <v>450</v>
      </c>
      <c r="AF22" s="10">
        <v>0</v>
      </c>
      <c r="AG22" s="45">
        <v>0</v>
      </c>
      <c r="AH22" s="10">
        <v>0</v>
      </c>
      <c r="AI22" s="45">
        <v>0</v>
      </c>
      <c r="AJ22" s="10">
        <v>0</v>
      </c>
      <c r="AK22" s="45">
        <v>0</v>
      </c>
      <c r="AL22" s="10">
        <v>3904</v>
      </c>
      <c r="AM22" s="45">
        <v>10</v>
      </c>
      <c r="AN22" s="10">
        <v>27</v>
      </c>
      <c r="AO22" s="45">
        <v>2</v>
      </c>
      <c r="AP22" s="10">
        <v>0</v>
      </c>
      <c r="AQ22" s="45">
        <v>0</v>
      </c>
      <c r="AR22" s="10">
        <v>0</v>
      </c>
      <c r="AS22" s="45">
        <v>0</v>
      </c>
      <c r="AT22" s="10">
        <v>0</v>
      </c>
      <c r="AU22" s="45">
        <v>0</v>
      </c>
      <c r="AV22" s="10">
        <v>0</v>
      </c>
      <c r="AW22" s="45">
        <v>0</v>
      </c>
      <c r="AX22" s="10">
        <v>0</v>
      </c>
      <c r="AY22" s="45">
        <v>0</v>
      </c>
      <c r="AZ22" s="10">
        <v>7586</v>
      </c>
      <c r="BA22" s="45">
        <v>6</v>
      </c>
      <c r="BB22" s="10">
        <v>0</v>
      </c>
      <c r="BC22" s="45">
        <v>0</v>
      </c>
      <c r="BD22" s="10">
        <v>2507</v>
      </c>
      <c r="BE22" s="45">
        <v>9</v>
      </c>
      <c r="BF22" s="10">
        <v>24469</v>
      </c>
      <c r="BG22" s="46">
        <v>7</v>
      </c>
    </row>
    <row r="23" spans="1:59" s="47" customFormat="1" ht="15" customHeight="1">
      <c r="A23" s="43" t="s">
        <v>22</v>
      </c>
      <c r="B23" s="44">
        <v>400336</v>
      </c>
      <c r="C23" s="45">
        <v>1893</v>
      </c>
      <c r="D23" s="10">
        <v>95799</v>
      </c>
      <c r="E23" s="45">
        <v>219</v>
      </c>
      <c r="F23" s="10">
        <v>83</v>
      </c>
      <c r="G23" s="45">
        <v>3</v>
      </c>
      <c r="H23" s="10">
        <v>0</v>
      </c>
      <c r="I23" s="45">
        <v>0</v>
      </c>
      <c r="J23" s="10">
        <v>0</v>
      </c>
      <c r="K23" s="45">
        <v>0</v>
      </c>
      <c r="L23" s="10">
        <v>32758</v>
      </c>
      <c r="M23" s="45">
        <v>32</v>
      </c>
      <c r="N23" s="10">
        <v>0</v>
      </c>
      <c r="O23" s="45">
        <v>0</v>
      </c>
      <c r="P23" s="10">
        <v>0</v>
      </c>
      <c r="Q23" s="45">
        <v>0</v>
      </c>
      <c r="R23" s="10">
        <v>132332</v>
      </c>
      <c r="S23" s="45">
        <v>1244</v>
      </c>
      <c r="T23" s="10">
        <v>0</v>
      </c>
      <c r="U23" s="45">
        <v>0</v>
      </c>
      <c r="V23" s="10">
        <v>4469</v>
      </c>
      <c r="W23" s="45">
        <v>2</v>
      </c>
      <c r="X23" s="10">
        <v>3477</v>
      </c>
      <c r="Y23" s="45">
        <v>5</v>
      </c>
      <c r="Z23" s="10">
        <v>0</v>
      </c>
      <c r="AA23" s="45">
        <v>0</v>
      </c>
      <c r="AB23" s="10">
        <v>0</v>
      </c>
      <c r="AC23" s="45">
        <v>0</v>
      </c>
      <c r="AD23" s="10">
        <v>99594</v>
      </c>
      <c r="AE23" s="45">
        <v>343</v>
      </c>
      <c r="AF23" s="10">
        <v>0</v>
      </c>
      <c r="AG23" s="45">
        <v>0</v>
      </c>
      <c r="AH23" s="10">
        <v>273</v>
      </c>
      <c r="AI23" s="45">
        <v>4</v>
      </c>
      <c r="AJ23" s="10">
        <v>9140</v>
      </c>
      <c r="AK23" s="45">
        <v>1</v>
      </c>
      <c r="AL23" s="10">
        <v>595</v>
      </c>
      <c r="AM23" s="45">
        <v>6</v>
      </c>
      <c r="AN23" s="10">
        <v>0</v>
      </c>
      <c r="AO23" s="45">
        <v>0</v>
      </c>
      <c r="AP23" s="10">
        <v>0</v>
      </c>
      <c r="AQ23" s="45">
        <v>0</v>
      </c>
      <c r="AR23" s="10">
        <v>283</v>
      </c>
      <c r="AS23" s="45">
        <v>2</v>
      </c>
      <c r="AT23" s="10">
        <v>0</v>
      </c>
      <c r="AU23" s="45">
        <v>0</v>
      </c>
      <c r="AV23" s="10">
        <v>0</v>
      </c>
      <c r="AW23" s="45">
        <v>0</v>
      </c>
      <c r="AX23" s="10">
        <v>0</v>
      </c>
      <c r="AY23" s="45">
        <v>0</v>
      </c>
      <c r="AZ23" s="10">
        <v>0</v>
      </c>
      <c r="BA23" s="45">
        <v>0</v>
      </c>
      <c r="BB23" s="10">
        <v>0</v>
      </c>
      <c r="BC23" s="45">
        <v>0</v>
      </c>
      <c r="BD23" s="10">
        <v>58</v>
      </c>
      <c r="BE23" s="45">
        <v>2</v>
      </c>
      <c r="BF23" s="10">
        <v>21475</v>
      </c>
      <c r="BG23" s="46">
        <v>30</v>
      </c>
    </row>
    <row r="24" spans="1:59" s="47" customFormat="1" ht="15" customHeight="1">
      <c r="A24" s="43" t="s">
        <v>23</v>
      </c>
      <c r="B24" s="44">
        <v>1533342.3</v>
      </c>
      <c r="C24" s="45">
        <v>3253</v>
      </c>
      <c r="D24" s="10">
        <v>98672</v>
      </c>
      <c r="E24" s="45">
        <v>452</v>
      </c>
      <c r="F24" s="10">
        <v>15592</v>
      </c>
      <c r="G24" s="45">
        <v>83</v>
      </c>
      <c r="H24" s="10">
        <v>815</v>
      </c>
      <c r="I24" s="45">
        <v>1</v>
      </c>
      <c r="J24" s="10">
        <v>0</v>
      </c>
      <c r="K24" s="45">
        <v>0</v>
      </c>
      <c r="L24" s="10">
        <v>486239</v>
      </c>
      <c r="M24" s="45">
        <v>91</v>
      </c>
      <c r="N24" s="10">
        <v>0</v>
      </c>
      <c r="O24" s="45">
        <v>0</v>
      </c>
      <c r="P24" s="10">
        <v>0</v>
      </c>
      <c r="Q24" s="45">
        <v>0</v>
      </c>
      <c r="R24" s="10">
        <v>527745.19999999995</v>
      </c>
      <c r="S24" s="45">
        <v>1887</v>
      </c>
      <c r="T24" s="10">
        <v>5044</v>
      </c>
      <c r="U24" s="45">
        <v>9</v>
      </c>
      <c r="V24" s="10">
        <v>126054.2</v>
      </c>
      <c r="W24" s="45">
        <v>32</v>
      </c>
      <c r="X24" s="10">
        <v>5577</v>
      </c>
      <c r="Y24" s="45">
        <v>5</v>
      </c>
      <c r="Z24" s="10">
        <v>1291</v>
      </c>
      <c r="AA24" s="45">
        <v>2</v>
      </c>
      <c r="AB24" s="10">
        <v>609</v>
      </c>
      <c r="AC24" s="45">
        <v>4</v>
      </c>
      <c r="AD24" s="10">
        <v>174089.60000000001</v>
      </c>
      <c r="AE24" s="45">
        <v>583</v>
      </c>
      <c r="AF24" s="10">
        <v>0</v>
      </c>
      <c r="AG24" s="45">
        <v>0</v>
      </c>
      <c r="AH24" s="10">
        <v>2006</v>
      </c>
      <c r="AI24" s="45">
        <v>1</v>
      </c>
      <c r="AJ24" s="10">
        <v>0</v>
      </c>
      <c r="AK24" s="45">
        <v>0</v>
      </c>
      <c r="AL24" s="10">
        <v>15931</v>
      </c>
      <c r="AM24" s="45">
        <v>14</v>
      </c>
      <c r="AN24" s="10">
        <v>0</v>
      </c>
      <c r="AO24" s="45">
        <v>0</v>
      </c>
      <c r="AP24" s="10">
        <v>0</v>
      </c>
      <c r="AQ24" s="45">
        <v>0</v>
      </c>
      <c r="AR24" s="10">
        <v>3092</v>
      </c>
      <c r="AS24" s="45">
        <v>6</v>
      </c>
      <c r="AT24" s="10">
        <v>0</v>
      </c>
      <c r="AU24" s="45">
        <v>0</v>
      </c>
      <c r="AV24" s="10">
        <v>0</v>
      </c>
      <c r="AW24" s="45">
        <v>0</v>
      </c>
      <c r="AX24" s="10">
        <v>0</v>
      </c>
      <c r="AY24" s="45">
        <v>0</v>
      </c>
      <c r="AZ24" s="10">
        <v>7538.5</v>
      </c>
      <c r="BA24" s="45">
        <v>17</v>
      </c>
      <c r="BB24" s="10">
        <v>0</v>
      </c>
      <c r="BC24" s="45">
        <v>0</v>
      </c>
      <c r="BD24" s="10">
        <v>1035</v>
      </c>
      <c r="BE24" s="45">
        <v>10</v>
      </c>
      <c r="BF24" s="10">
        <v>62011.8</v>
      </c>
      <c r="BG24" s="46">
        <v>56</v>
      </c>
    </row>
    <row r="25" spans="1:59" s="47" customFormat="1" ht="15" customHeight="1">
      <c r="A25" s="43" t="s">
        <v>24</v>
      </c>
      <c r="B25" s="44">
        <v>3714986.5</v>
      </c>
      <c r="C25" s="45">
        <v>2534</v>
      </c>
      <c r="D25" s="10">
        <v>612489</v>
      </c>
      <c r="E25" s="45">
        <v>850</v>
      </c>
      <c r="F25" s="10">
        <v>119530</v>
      </c>
      <c r="G25" s="45">
        <v>194</v>
      </c>
      <c r="H25" s="10">
        <v>0</v>
      </c>
      <c r="I25" s="45">
        <v>0</v>
      </c>
      <c r="J25" s="10">
        <v>0</v>
      </c>
      <c r="K25" s="45">
        <v>0</v>
      </c>
      <c r="L25" s="10">
        <v>1403150</v>
      </c>
      <c r="M25" s="45">
        <v>326</v>
      </c>
      <c r="N25" s="10">
        <v>0</v>
      </c>
      <c r="O25" s="45">
        <v>0</v>
      </c>
      <c r="P25" s="10">
        <v>0</v>
      </c>
      <c r="Q25" s="45">
        <v>0</v>
      </c>
      <c r="R25" s="10">
        <v>242009.5</v>
      </c>
      <c r="S25" s="45">
        <v>510</v>
      </c>
      <c r="T25" s="10">
        <v>849314</v>
      </c>
      <c r="U25" s="45">
        <v>124</v>
      </c>
      <c r="V25" s="10">
        <v>7970</v>
      </c>
      <c r="W25" s="45">
        <v>1</v>
      </c>
      <c r="X25" s="10">
        <v>1587</v>
      </c>
      <c r="Y25" s="45">
        <v>1</v>
      </c>
      <c r="Z25" s="10">
        <v>2571</v>
      </c>
      <c r="AA25" s="45">
        <v>10</v>
      </c>
      <c r="AB25" s="10">
        <v>1810</v>
      </c>
      <c r="AC25" s="45">
        <v>2</v>
      </c>
      <c r="AD25" s="10">
        <v>203508</v>
      </c>
      <c r="AE25" s="45">
        <v>326</v>
      </c>
      <c r="AF25" s="10">
        <v>0</v>
      </c>
      <c r="AG25" s="45">
        <v>0</v>
      </c>
      <c r="AH25" s="10">
        <v>5881</v>
      </c>
      <c r="AI25" s="45">
        <v>19</v>
      </c>
      <c r="AJ25" s="10">
        <v>0</v>
      </c>
      <c r="AK25" s="45">
        <v>0</v>
      </c>
      <c r="AL25" s="10">
        <v>45454</v>
      </c>
      <c r="AM25" s="45">
        <v>20</v>
      </c>
      <c r="AN25" s="10">
        <v>0</v>
      </c>
      <c r="AO25" s="45">
        <v>0</v>
      </c>
      <c r="AP25" s="10">
        <v>0</v>
      </c>
      <c r="AQ25" s="45">
        <v>0</v>
      </c>
      <c r="AR25" s="10">
        <v>0</v>
      </c>
      <c r="AS25" s="45">
        <v>0</v>
      </c>
      <c r="AT25" s="10">
        <v>0</v>
      </c>
      <c r="AU25" s="45">
        <v>0</v>
      </c>
      <c r="AV25" s="10">
        <v>0</v>
      </c>
      <c r="AW25" s="45">
        <v>0</v>
      </c>
      <c r="AX25" s="10">
        <v>0</v>
      </c>
      <c r="AY25" s="45">
        <v>0</v>
      </c>
      <c r="AZ25" s="10">
        <v>9241</v>
      </c>
      <c r="BA25" s="45">
        <v>9</v>
      </c>
      <c r="BB25" s="10">
        <v>0</v>
      </c>
      <c r="BC25" s="45">
        <v>0</v>
      </c>
      <c r="BD25" s="10">
        <v>6008</v>
      </c>
      <c r="BE25" s="45">
        <v>26</v>
      </c>
      <c r="BF25" s="10">
        <v>204464</v>
      </c>
      <c r="BG25" s="46">
        <v>116</v>
      </c>
    </row>
    <row r="26" spans="1:59" s="47" customFormat="1" ht="15" customHeight="1">
      <c r="A26" s="43" t="s">
        <v>25</v>
      </c>
      <c r="B26" s="44">
        <v>2575399.9</v>
      </c>
      <c r="C26" s="45">
        <v>1920</v>
      </c>
      <c r="D26" s="10">
        <v>204480</v>
      </c>
      <c r="E26" s="45">
        <v>278</v>
      </c>
      <c r="F26" s="10">
        <v>116419</v>
      </c>
      <c r="G26" s="45">
        <v>189</v>
      </c>
      <c r="H26" s="10">
        <v>0</v>
      </c>
      <c r="I26" s="45">
        <v>0</v>
      </c>
      <c r="J26" s="10">
        <v>0</v>
      </c>
      <c r="K26" s="45">
        <v>0</v>
      </c>
      <c r="L26" s="10">
        <v>1223736</v>
      </c>
      <c r="M26" s="45">
        <v>291</v>
      </c>
      <c r="N26" s="10">
        <v>0</v>
      </c>
      <c r="O26" s="45">
        <v>0</v>
      </c>
      <c r="P26" s="10">
        <v>0</v>
      </c>
      <c r="Q26" s="45">
        <v>0</v>
      </c>
      <c r="R26" s="10">
        <v>562622.19999999995</v>
      </c>
      <c r="S26" s="45">
        <v>751</v>
      </c>
      <c r="T26" s="10">
        <v>0</v>
      </c>
      <c r="U26" s="45">
        <v>0</v>
      </c>
      <c r="V26" s="10">
        <v>58011</v>
      </c>
      <c r="W26" s="45">
        <v>4</v>
      </c>
      <c r="X26" s="10">
        <v>15531.6</v>
      </c>
      <c r="Y26" s="45">
        <v>15</v>
      </c>
      <c r="Z26" s="10">
        <v>1488</v>
      </c>
      <c r="AA26" s="45">
        <v>1</v>
      </c>
      <c r="AB26" s="10">
        <v>884</v>
      </c>
      <c r="AC26" s="45">
        <v>1</v>
      </c>
      <c r="AD26" s="10">
        <v>291248.5</v>
      </c>
      <c r="AE26" s="45">
        <v>281</v>
      </c>
      <c r="AF26" s="10">
        <v>0</v>
      </c>
      <c r="AG26" s="45">
        <v>0</v>
      </c>
      <c r="AH26" s="10">
        <v>0</v>
      </c>
      <c r="AI26" s="45">
        <v>0</v>
      </c>
      <c r="AJ26" s="10">
        <v>0</v>
      </c>
      <c r="AK26" s="45">
        <v>0</v>
      </c>
      <c r="AL26" s="10">
        <v>15119.9</v>
      </c>
      <c r="AM26" s="45">
        <v>20</v>
      </c>
      <c r="AN26" s="10">
        <v>958</v>
      </c>
      <c r="AO26" s="45">
        <v>2</v>
      </c>
      <c r="AP26" s="10">
        <v>0</v>
      </c>
      <c r="AQ26" s="45">
        <v>0</v>
      </c>
      <c r="AR26" s="10">
        <v>11855</v>
      </c>
      <c r="AS26" s="45">
        <v>5</v>
      </c>
      <c r="AT26" s="10">
        <v>19406.8</v>
      </c>
      <c r="AU26" s="45">
        <v>7</v>
      </c>
      <c r="AV26" s="10">
        <v>9361</v>
      </c>
      <c r="AW26" s="45">
        <v>5</v>
      </c>
      <c r="AX26" s="10">
        <v>0</v>
      </c>
      <c r="AY26" s="45">
        <v>0</v>
      </c>
      <c r="AZ26" s="10">
        <v>15908.4</v>
      </c>
      <c r="BA26" s="45">
        <v>22</v>
      </c>
      <c r="BB26" s="10">
        <v>0</v>
      </c>
      <c r="BC26" s="45">
        <v>0</v>
      </c>
      <c r="BD26" s="10">
        <v>2630</v>
      </c>
      <c r="BE26" s="45">
        <v>8</v>
      </c>
      <c r="BF26" s="10">
        <v>25740.5</v>
      </c>
      <c r="BG26" s="46">
        <v>40</v>
      </c>
    </row>
    <row r="27" spans="1:59" s="47" customFormat="1" ht="15" customHeight="1">
      <c r="A27" s="43" t="s">
        <v>26</v>
      </c>
      <c r="B27" s="44">
        <v>2244118.3000000003</v>
      </c>
      <c r="C27" s="45">
        <v>3187</v>
      </c>
      <c r="D27" s="10">
        <v>175919</v>
      </c>
      <c r="E27" s="45">
        <v>321</v>
      </c>
      <c r="F27" s="10">
        <v>34182</v>
      </c>
      <c r="G27" s="45">
        <v>95</v>
      </c>
      <c r="H27" s="10">
        <v>0</v>
      </c>
      <c r="I27" s="45">
        <v>0</v>
      </c>
      <c r="J27" s="10">
        <v>0</v>
      </c>
      <c r="K27" s="45">
        <v>0</v>
      </c>
      <c r="L27" s="10">
        <v>836075.7</v>
      </c>
      <c r="M27" s="45">
        <v>325</v>
      </c>
      <c r="N27" s="10">
        <v>0</v>
      </c>
      <c r="O27" s="45">
        <v>0</v>
      </c>
      <c r="P27" s="10">
        <v>0</v>
      </c>
      <c r="Q27" s="45">
        <v>0</v>
      </c>
      <c r="R27" s="10">
        <v>715330.5</v>
      </c>
      <c r="S27" s="45">
        <v>1891</v>
      </c>
      <c r="T27" s="10">
        <v>0</v>
      </c>
      <c r="U27" s="45">
        <v>0</v>
      </c>
      <c r="V27" s="10">
        <v>122894.6</v>
      </c>
      <c r="W27" s="45">
        <v>10</v>
      </c>
      <c r="X27" s="10">
        <v>13515.4</v>
      </c>
      <c r="Y27" s="45">
        <v>44</v>
      </c>
      <c r="Z27" s="10">
        <v>1109.0999999999999</v>
      </c>
      <c r="AA27" s="45">
        <v>2</v>
      </c>
      <c r="AB27" s="10">
        <v>205</v>
      </c>
      <c r="AC27" s="45">
        <v>1</v>
      </c>
      <c r="AD27" s="10">
        <v>225509.9</v>
      </c>
      <c r="AE27" s="45">
        <v>367</v>
      </c>
      <c r="AF27" s="10">
        <v>0</v>
      </c>
      <c r="AG27" s="45">
        <v>0</v>
      </c>
      <c r="AH27" s="10">
        <v>0</v>
      </c>
      <c r="AI27" s="45">
        <v>0</v>
      </c>
      <c r="AJ27" s="10">
        <v>8513</v>
      </c>
      <c r="AK27" s="45">
        <v>5</v>
      </c>
      <c r="AL27" s="10">
        <v>9438.4</v>
      </c>
      <c r="AM27" s="45">
        <v>13</v>
      </c>
      <c r="AN27" s="10">
        <v>0</v>
      </c>
      <c r="AO27" s="45">
        <v>0</v>
      </c>
      <c r="AP27" s="10">
        <v>0</v>
      </c>
      <c r="AQ27" s="45">
        <v>0</v>
      </c>
      <c r="AR27" s="10">
        <v>31</v>
      </c>
      <c r="AS27" s="45">
        <v>1</v>
      </c>
      <c r="AT27" s="10">
        <v>54362.1</v>
      </c>
      <c r="AU27" s="45">
        <v>21</v>
      </c>
      <c r="AV27" s="10">
        <v>0</v>
      </c>
      <c r="AW27" s="45">
        <v>0</v>
      </c>
      <c r="AX27" s="10">
        <v>0</v>
      </c>
      <c r="AY27" s="45">
        <v>0</v>
      </c>
      <c r="AZ27" s="10">
        <v>25861</v>
      </c>
      <c r="BA27" s="45">
        <v>15</v>
      </c>
      <c r="BB27" s="10">
        <v>0</v>
      </c>
      <c r="BC27" s="45">
        <v>0</v>
      </c>
      <c r="BD27" s="10">
        <v>3861</v>
      </c>
      <c r="BE27" s="45">
        <v>19</v>
      </c>
      <c r="BF27" s="10">
        <v>17310.599999999999</v>
      </c>
      <c r="BG27" s="46">
        <v>57</v>
      </c>
    </row>
    <row r="28" spans="1:59" s="47" customFormat="1" ht="15" customHeight="1">
      <c r="A28" s="43" t="s">
        <v>27</v>
      </c>
      <c r="B28" s="44">
        <v>2129905.7000000002</v>
      </c>
      <c r="C28" s="45">
        <v>1646</v>
      </c>
      <c r="D28" s="10">
        <v>150571</v>
      </c>
      <c r="E28" s="45">
        <v>266</v>
      </c>
      <c r="F28" s="10">
        <v>58336</v>
      </c>
      <c r="G28" s="45">
        <v>113</v>
      </c>
      <c r="H28" s="10">
        <v>0</v>
      </c>
      <c r="I28" s="45">
        <v>0</v>
      </c>
      <c r="J28" s="10">
        <v>0</v>
      </c>
      <c r="K28" s="45">
        <v>0</v>
      </c>
      <c r="L28" s="10">
        <v>1139109</v>
      </c>
      <c r="M28" s="45">
        <v>294</v>
      </c>
      <c r="N28" s="10">
        <v>0</v>
      </c>
      <c r="O28" s="45">
        <v>0</v>
      </c>
      <c r="P28" s="10">
        <v>0</v>
      </c>
      <c r="Q28" s="45">
        <v>0</v>
      </c>
      <c r="R28" s="10">
        <v>176766.6</v>
      </c>
      <c r="S28" s="45">
        <v>554</v>
      </c>
      <c r="T28" s="10">
        <v>895</v>
      </c>
      <c r="U28" s="45">
        <v>1</v>
      </c>
      <c r="V28" s="10">
        <v>25821</v>
      </c>
      <c r="W28" s="45">
        <v>2</v>
      </c>
      <c r="X28" s="10">
        <v>65.3</v>
      </c>
      <c r="Y28" s="45">
        <v>1</v>
      </c>
      <c r="Z28" s="10">
        <v>2939.8</v>
      </c>
      <c r="AA28" s="45">
        <v>8</v>
      </c>
      <c r="AB28" s="10">
        <v>894</v>
      </c>
      <c r="AC28" s="45">
        <v>2</v>
      </c>
      <c r="AD28" s="10">
        <v>143222.1</v>
      </c>
      <c r="AE28" s="45">
        <v>287</v>
      </c>
      <c r="AF28" s="10">
        <v>33331</v>
      </c>
      <c r="AG28" s="45">
        <v>33</v>
      </c>
      <c r="AH28" s="10">
        <v>0</v>
      </c>
      <c r="AI28" s="45">
        <v>0</v>
      </c>
      <c r="AJ28" s="10">
        <v>17042.400000000001</v>
      </c>
      <c r="AK28" s="45">
        <v>6</v>
      </c>
      <c r="AL28" s="10">
        <v>15312.2</v>
      </c>
      <c r="AM28" s="45">
        <v>33</v>
      </c>
      <c r="AN28" s="10">
        <v>10</v>
      </c>
      <c r="AO28" s="45">
        <v>1</v>
      </c>
      <c r="AP28" s="10">
        <v>0</v>
      </c>
      <c r="AQ28" s="45">
        <v>0</v>
      </c>
      <c r="AR28" s="10">
        <v>9101</v>
      </c>
      <c r="AS28" s="45">
        <v>5</v>
      </c>
      <c r="AT28" s="10">
        <v>1699.4</v>
      </c>
      <c r="AU28" s="45">
        <v>1</v>
      </c>
      <c r="AV28" s="10">
        <v>310227</v>
      </c>
      <c r="AW28" s="45">
        <v>14</v>
      </c>
      <c r="AX28" s="10">
        <v>0</v>
      </c>
      <c r="AY28" s="45">
        <v>0</v>
      </c>
      <c r="AZ28" s="10">
        <v>3107.9</v>
      </c>
      <c r="BA28" s="45">
        <v>3</v>
      </c>
      <c r="BB28" s="10">
        <v>0</v>
      </c>
      <c r="BC28" s="45">
        <v>0</v>
      </c>
      <c r="BD28" s="10">
        <v>35291</v>
      </c>
      <c r="BE28" s="45">
        <v>10</v>
      </c>
      <c r="BF28" s="10">
        <v>6164</v>
      </c>
      <c r="BG28" s="46">
        <v>12</v>
      </c>
    </row>
    <row r="29" spans="1:59" s="47" customFormat="1" ht="15" customHeight="1">
      <c r="A29" s="43" t="s">
        <v>28</v>
      </c>
      <c r="B29" s="44">
        <v>3089016.9</v>
      </c>
      <c r="C29" s="45">
        <v>2688</v>
      </c>
      <c r="D29" s="10">
        <v>142659</v>
      </c>
      <c r="E29" s="45">
        <v>329</v>
      </c>
      <c r="F29" s="10">
        <v>97075</v>
      </c>
      <c r="G29" s="45">
        <v>235</v>
      </c>
      <c r="H29" s="10">
        <v>0</v>
      </c>
      <c r="I29" s="45">
        <v>0</v>
      </c>
      <c r="J29" s="10">
        <v>0</v>
      </c>
      <c r="K29" s="45">
        <v>0</v>
      </c>
      <c r="L29" s="10">
        <v>1767325</v>
      </c>
      <c r="M29" s="45">
        <v>209</v>
      </c>
      <c r="N29" s="10">
        <v>0</v>
      </c>
      <c r="O29" s="45">
        <v>0</v>
      </c>
      <c r="P29" s="10">
        <v>0</v>
      </c>
      <c r="Q29" s="45">
        <v>0</v>
      </c>
      <c r="R29" s="10">
        <v>470726.1</v>
      </c>
      <c r="S29" s="45">
        <v>1169</v>
      </c>
      <c r="T29" s="10">
        <v>1501</v>
      </c>
      <c r="U29" s="45">
        <v>3</v>
      </c>
      <c r="V29" s="10">
        <v>64631.1</v>
      </c>
      <c r="W29" s="45">
        <v>10</v>
      </c>
      <c r="X29" s="10">
        <v>5010.8</v>
      </c>
      <c r="Y29" s="45">
        <v>14</v>
      </c>
      <c r="Z29" s="10">
        <v>1804.2</v>
      </c>
      <c r="AA29" s="45">
        <v>3</v>
      </c>
      <c r="AB29" s="10">
        <v>177.4</v>
      </c>
      <c r="AC29" s="45">
        <v>1</v>
      </c>
      <c r="AD29" s="10">
        <v>284889.40000000002</v>
      </c>
      <c r="AE29" s="45">
        <v>528</v>
      </c>
      <c r="AF29" s="10">
        <v>53203</v>
      </c>
      <c r="AG29" s="45">
        <v>33</v>
      </c>
      <c r="AH29" s="10">
        <v>0</v>
      </c>
      <c r="AI29" s="45">
        <v>0</v>
      </c>
      <c r="AJ29" s="10">
        <v>9529.4</v>
      </c>
      <c r="AK29" s="45">
        <v>3</v>
      </c>
      <c r="AL29" s="10">
        <v>25651</v>
      </c>
      <c r="AM29" s="45">
        <v>50</v>
      </c>
      <c r="AN29" s="10">
        <v>0</v>
      </c>
      <c r="AO29" s="45">
        <v>0</v>
      </c>
      <c r="AP29" s="10">
        <v>0</v>
      </c>
      <c r="AQ29" s="45">
        <v>0</v>
      </c>
      <c r="AR29" s="10">
        <v>91230.5</v>
      </c>
      <c r="AS29" s="45">
        <v>57</v>
      </c>
      <c r="AT29" s="10">
        <v>16700.400000000001</v>
      </c>
      <c r="AU29" s="45">
        <v>10</v>
      </c>
      <c r="AV29" s="10">
        <v>0</v>
      </c>
      <c r="AW29" s="45">
        <v>0</v>
      </c>
      <c r="AX29" s="10">
        <v>0</v>
      </c>
      <c r="AY29" s="45">
        <v>0</v>
      </c>
      <c r="AZ29" s="10">
        <v>8992.4</v>
      </c>
      <c r="BA29" s="45">
        <v>9</v>
      </c>
      <c r="BB29" s="10">
        <v>0</v>
      </c>
      <c r="BC29" s="45">
        <v>0</v>
      </c>
      <c r="BD29" s="10">
        <v>5712</v>
      </c>
      <c r="BE29" s="45">
        <v>7</v>
      </c>
      <c r="BF29" s="10">
        <v>42199.199999999997</v>
      </c>
      <c r="BG29" s="46">
        <v>18</v>
      </c>
    </row>
    <row r="30" spans="1:59" s="47" customFormat="1" ht="15" customHeight="1">
      <c r="A30" s="43" t="s">
        <v>29</v>
      </c>
      <c r="B30" s="44">
        <v>4076115.1</v>
      </c>
      <c r="C30" s="45">
        <v>2323</v>
      </c>
      <c r="D30" s="10">
        <v>178315</v>
      </c>
      <c r="E30" s="45">
        <v>288</v>
      </c>
      <c r="F30" s="10">
        <v>425547</v>
      </c>
      <c r="G30" s="45">
        <v>481</v>
      </c>
      <c r="H30" s="10">
        <v>0</v>
      </c>
      <c r="I30" s="45">
        <v>0</v>
      </c>
      <c r="J30" s="10">
        <v>0</v>
      </c>
      <c r="K30" s="45">
        <v>0</v>
      </c>
      <c r="L30" s="10">
        <v>2181263</v>
      </c>
      <c r="M30" s="45">
        <v>332</v>
      </c>
      <c r="N30" s="10">
        <v>0</v>
      </c>
      <c r="O30" s="45">
        <v>0</v>
      </c>
      <c r="P30" s="10">
        <v>0</v>
      </c>
      <c r="Q30" s="45">
        <v>0</v>
      </c>
      <c r="R30" s="10">
        <v>475434.9</v>
      </c>
      <c r="S30" s="45">
        <v>648</v>
      </c>
      <c r="T30" s="10">
        <v>362</v>
      </c>
      <c r="U30" s="45">
        <v>1</v>
      </c>
      <c r="V30" s="10">
        <v>722</v>
      </c>
      <c r="W30" s="45">
        <v>1</v>
      </c>
      <c r="X30" s="10">
        <v>2599.6999999999998</v>
      </c>
      <c r="Y30" s="45">
        <v>11</v>
      </c>
      <c r="Z30" s="10">
        <v>10143.9</v>
      </c>
      <c r="AA30" s="45">
        <v>8</v>
      </c>
      <c r="AB30" s="10">
        <v>6380.7</v>
      </c>
      <c r="AC30" s="45">
        <v>9</v>
      </c>
      <c r="AD30" s="10">
        <v>383843.6</v>
      </c>
      <c r="AE30" s="45">
        <v>414</v>
      </c>
      <c r="AF30" s="10">
        <v>22933</v>
      </c>
      <c r="AG30" s="45">
        <v>33</v>
      </c>
      <c r="AH30" s="10">
        <v>0</v>
      </c>
      <c r="AI30" s="45">
        <v>0</v>
      </c>
      <c r="AJ30" s="10">
        <v>9119.1</v>
      </c>
      <c r="AK30" s="45">
        <v>3</v>
      </c>
      <c r="AL30" s="10">
        <v>21254</v>
      </c>
      <c r="AM30" s="45">
        <v>11</v>
      </c>
      <c r="AN30" s="10">
        <v>0</v>
      </c>
      <c r="AO30" s="45">
        <v>0</v>
      </c>
      <c r="AP30" s="10">
        <v>0</v>
      </c>
      <c r="AQ30" s="45">
        <v>0</v>
      </c>
      <c r="AR30" s="10">
        <v>72838</v>
      </c>
      <c r="AS30" s="45">
        <v>4</v>
      </c>
      <c r="AT30" s="10">
        <v>18073.400000000001</v>
      </c>
      <c r="AU30" s="45">
        <v>8</v>
      </c>
      <c r="AV30" s="10">
        <v>166279</v>
      </c>
      <c r="AW30" s="45">
        <v>6</v>
      </c>
      <c r="AX30" s="10">
        <v>0</v>
      </c>
      <c r="AY30" s="45">
        <v>0</v>
      </c>
      <c r="AZ30" s="10">
        <v>14763.3</v>
      </c>
      <c r="BA30" s="45">
        <v>10</v>
      </c>
      <c r="BB30" s="10">
        <v>0</v>
      </c>
      <c r="BC30" s="45">
        <v>0</v>
      </c>
      <c r="BD30" s="10">
        <v>2675</v>
      </c>
      <c r="BE30" s="45">
        <v>8</v>
      </c>
      <c r="BF30" s="10">
        <v>83568.5</v>
      </c>
      <c r="BG30" s="46">
        <v>47</v>
      </c>
    </row>
    <row r="31" spans="1:59" s="47" customFormat="1" ht="15" customHeight="1">
      <c r="A31" s="43" t="s">
        <v>30</v>
      </c>
      <c r="B31" s="44">
        <v>5624952.7999999998</v>
      </c>
      <c r="C31" s="45">
        <v>1848</v>
      </c>
      <c r="D31" s="10">
        <v>459787</v>
      </c>
      <c r="E31" s="45">
        <v>546</v>
      </c>
      <c r="F31" s="10">
        <v>231554</v>
      </c>
      <c r="G31" s="45">
        <v>299</v>
      </c>
      <c r="H31" s="10">
        <v>0</v>
      </c>
      <c r="I31" s="45">
        <v>0</v>
      </c>
      <c r="J31" s="10">
        <v>0</v>
      </c>
      <c r="K31" s="45">
        <v>0</v>
      </c>
      <c r="L31" s="10">
        <v>4444894</v>
      </c>
      <c r="M31" s="45">
        <v>309</v>
      </c>
      <c r="N31" s="10">
        <v>0</v>
      </c>
      <c r="O31" s="45">
        <v>0</v>
      </c>
      <c r="P31" s="10">
        <v>0</v>
      </c>
      <c r="Q31" s="45">
        <v>0</v>
      </c>
      <c r="R31" s="10">
        <v>77559</v>
      </c>
      <c r="S31" s="45">
        <v>269</v>
      </c>
      <c r="T31" s="10">
        <v>91590.6</v>
      </c>
      <c r="U31" s="45">
        <v>55</v>
      </c>
      <c r="V31" s="10">
        <v>0</v>
      </c>
      <c r="W31" s="45">
        <v>0</v>
      </c>
      <c r="X31" s="10">
        <v>25</v>
      </c>
      <c r="Y31" s="45">
        <v>1</v>
      </c>
      <c r="Z31" s="10">
        <v>0</v>
      </c>
      <c r="AA31" s="45">
        <v>0</v>
      </c>
      <c r="AB31" s="10">
        <v>288</v>
      </c>
      <c r="AC31" s="45">
        <v>1</v>
      </c>
      <c r="AD31" s="10">
        <v>116641</v>
      </c>
      <c r="AE31" s="45">
        <v>254</v>
      </c>
      <c r="AF31" s="10">
        <v>0</v>
      </c>
      <c r="AG31" s="45">
        <v>0</v>
      </c>
      <c r="AH31" s="10">
        <v>18477</v>
      </c>
      <c r="AI31" s="45">
        <v>13</v>
      </c>
      <c r="AJ31" s="10">
        <v>5346.3</v>
      </c>
      <c r="AK31" s="45">
        <v>3</v>
      </c>
      <c r="AL31" s="10">
        <v>52699.9</v>
      </c>
      <c r="AM31" s="45">
        <v>36</v>
      </c>
      <c r="AN31" s="10">
        <v>104581</v>
      </c>
      <c r="AO31" s="45">
        <v>21</v>
      </c>
      <c r="AP31" s="10">
        <v>0</v>
      </c>
      <c r="AQ31" s="45">
        <v>0</v>
      </c>
      <c r="AR31" s="10">
        <v>12219</v>
      </c>
      <c r="AS31" s="45">
        <v>23</v>
      </c>
      <c r="AT31" s="10">
        <v>0</v>
      </c>
      <c r="AU31" s="45">
        <v>0</v>
      </c>
      <c r="AV31" s="10">
        <v>0</v>
      </c>
      <c r="AW31" s="45">
        <v>0</v>
      </c>
      <c r="AX31" s="10">
        <v>0</v>
      </c>
      <c r="AY31" s="45">
        <v>0</v>
      </c>
      <c r="AZ31" s="10">
        <v>1566</v>
      </c>
      <c r="BA31" s="45">
        <v>1</v>
      </c>
      <c r="BB31" s="10">
        <v>0</v>
      </c>
      <c r="BC31" s="45">
        <v>0</v>
      </c>
      <c r="BD31" s="10">
        <v>3628</v>
      </c>
      <c r="BE31" s="45">
        <v>10</v>
      </c>
      <c r="BF31" s="10">
        <v>4097</v>
      </c>
      <c r="BG31" s="46">
        <v>7</v>
      </c>
    </row>
    <row r="32" spans="1:59" s="47" customFormat="1" ht="15" customHeight="1">
      <c r="A32" s="43" t="s">
        <v>31</v>
      </c>
      <c r="B32" s="44">
        <v>7434343.5</v>
      </c>
      <c r="C32" s="45">
        <v>3919</v>
      </c>
      <c r="D32" s="10">
        <v>832481</v>
      </c>
      <c r="E32" s="45">
        <v>1042</v>
      </c>
      <c r="F32" s="10">
        <v>628408</v>
      </c>
      <c r="G32" s="45">
        <v>717</v>
      </c>
      <c r="H32" s="10">
        <v>0</v>
      </c>
      <c r="I32" s="45">
        <v>0</v>
      </c>
      <c r="J32" s="10">
        <v>0</v>
      </c>
      <c r="K32" s="45">
        <v>0</v>
      </c>
      <c r="L32" s="10">
        <v>5048933</v>
      </c>
      <c r="M32" s="45">
        <v>685</v>
      </c>
      <c r="N32" s="10">
        <v>0</v>
      </c>
      <c r="O32" s="45">
        <v>0</v>
      </c>
      <c r="P32" s="10">
        <v>0</v>
      </c>
      <c r="Q32" s="45">
        <v>0</v>
      </c>
      <c r="R32" s="10">
        <v>137794</v>
      </c>
      <c r="S32" s="45">
        <v>414</v>
      </c>
      <c r="T32" s="10">
        <v>45135</v>
      </c>
      <c r="U32" s="45">
        <v>22</v>
      </c>
      <c r="V32" s="10">
        <v>11073</v>
      </c>
      <c r="W32" s="45">
        <v>1</v>
      </c>
      <c r="X32" s="10">
        <v>2793</v>
      </c>
      <c r="Y32" s="45">
        <v>3</v>
      </c>
      <c r="Z32" s="10">
        <v>1185</v>
      </c>
      <c r="AA32" s="45">
        <v>3</v>
      </c>
      <c r="AB32" s="10">
        <v>3536</v>
      </c>
      <c r="AC32" s="45">
        <v>7</v>
      </c>
      <c r="AD32" s="10">
        <v>367782.6</v>
      </c>
      <c r="AE32" s="45">
        <v>732</v>
      </c>
      <c r="AF32" s="10">
        <v>107838</v>
      </c>
      <c r="AG32" s="45">
        <v>71</v>
      </c>
      <c r="AH32" s="10">
        <v>927</v>
      </c>
      <c r="AI32" s="45">
        <v>3</v>
      </c>
      <c r="AJ32" s="10">
        <v>7761</v>
      </c>
      <c r="AK32" s="45">
        <v>5</v>
      </c>
      <c r="AL32" s="10">
        <v>71514.899999999994</v>
      </c>
      <c r="AM32" s="45">
        <v>56</v>
      </c>
      <c r="AN32" s="10">
        <v>0</v>
      </c>
      <c r="AO32" s="45">
        <v>0</v>
      </c>
      <c r="AP32" s="10">
        <v>0</v>
      </c>
      <c r="AQ32" s="45">
        <v>0</v>
      </c>
      <c r="AR32" s="10">
        <v>8882</v>
      </c>
      <c r="AS32" s="45">
        <v>33</v>
      </c>
      <c r="AT32" s="10">
        <v>0</v>
      </c>
      <c r="AU32" s="45">
        <v>0</v>
      </c>
      <c r="AV32" s="10">
        <v>0</v>
      </c>
      <c r="AW32" s="45">
        <v>0</v>
      </c>
      <c r="AX32" s="10">
        <v>0</v>
      </c>
      <c r="AY32" s="45">
        <v>0</v>
      </c>
      <c r="AZ32" s="10">
        <v>3841</v>
      </c>
      <c r="BA32" s="45">
        <v>3</v>
      </c>
      <c r="BB32" s="10">
        <v>0</v>
      </c>
      <c r="BC32" s="45">
        <v>0</v>
      </c>
      <c r="BD32" s="10">
        <v>21068</v>
      </c>
      <c r="BE32" s="45">
        <v>48</v>
      </c>
      <c r="BF32" s="10">
        <v>133391</v>
      </c>
      <c r="BG32" s="46">
        <v>74</v>
      </c>
    </row>
    <row r="33" spans="1:59" s="47" customFormat="1" ht="15" customHeight="1">
      <c r="A33" s="43" t="s">
        <v>32</v>
      </c>
      <c r="B33" s="44">
        <v>2921780.3000000003</v>
      </c>
      <c r="C33" s="45">
        <v>3006</v>
      </c>
      <c r="D33" s="10">
        <v>351110</v>
      </c>
      <c r="E33" s="45">
        <v>709</v>
      </c>
      <c r="F33" s="10">
        <v>71183</v>
      </c>
      <c r="G33" s="45">
        <v>146</v>
      </c>
      <c r="H33" s="10">
        <v>0</v>
      </c>
      <c r="I33" s="45">
        <v>0</v>
      </c>
      <c r="J33" s="10">
        <v>0</v>
      </c>
      <c r="K33" s="45">
        <v>0</v>
      </c>
      <c r="L33" s="10">
        <v>1125311</v>
      </c>
      <c r="M33" s="45">
        <v>368</v>
      </c>
      <c r="N33" s="10">
        <v>0</v>
      </c>
      <c r="O33" s="45">
        <v>0</v>
      </c>
      <c r="P33" s="10">
        <v>0</v>
      </c>
      <c r="Q33" s="45">
        <v>0</v>
      </c>
      <c r="R33" s="10">
        <v>572085.19999999995</v>
      </c>
      <c r="S33" s="45">
        <v>1044</v>
      </c>
      <c r="T33" s="10">
        <v>17722</v>
      </c>
      <c r="U33" s="45">
        <v>9</v>
      </c>
      <c r="V33" s="10">
        <v>55772</v>
      </c>
      <c r="W33" s="45">
        <v>7</v>
      </c>
      <c r="X33" s="10">
        <v>32177.8</v>
      </c>
      <c r="Y33" s="45">
        <v>5</v>
      </c>
      <c r="Z33" s="10">
        <v>0</v>
      </c>
      <c r="AA33" s="45">
        <v>0</v>
      </c>
      <c r="AB33" s="10">
        <v>429</v>
      </c>
      <c r="AC33" s="45">
        <v>2</v>
      </c>
      <c r="AD33" s="10">
        <v>250768.7</v>
      </c>
      <c r="AE33" s="45">
        <v>460</v>
      </c>
      <c r="AF33" s="10">
        <v>63034</v>
      </c>
      <c r="AG33" s="45">
        <v>108</v>
      </c>
      <c r="AH33" s="10">
        <v>12306.4</v>
      </c>
      <c r="AI33" s="45">
        <v>6</v>
      </c>
      <c r="AJ33" s="10">
        <v>6663.6</v>
      </c>
      <c r="AK33" s="45">
        <v>1</v>
      </c>
      <c r="AL33" s="10">
        <v>21495</v>
      </c>
      <c r="AM33" s="45">
        <v>22</v>
      </c>
      <c r="AN33" s="10">
        <v>0</v>
      </c>
      <c r="AO33" s="45">
        <v>0</v>
      </c>
      <c r="AP33" s="10">
        <v>0</v>
      </c>
      <c r="AQ33" s="45">
        <v>0</v>
      </c>
      <c r="AR33" s="10">
        <v>9638.7000000000007</v>
      </c>
      <c r="AS33" s="45">
        <v>13</v>
      </c>
      <c r="AT33" s="10">
        <v>128954.6</v>
      </c>
      <c r="AU33" s="45">
        <v>26</v>
      </c>
      <c r="AV33" s="10">
        <v>400</v>
      </c>
      <c r="AW33" s="45">
        <v>3</v>
      </c>
      <c r="AX33" s="10">
        <v>0</v>
      </c>
      <c r="AY33" s="45">
        <v>0</v>
      </c>
      <c r="AZ33" s="10">
        <v>14477.8</v>
      </c>
      <c r="BA33" s="45">
        <v>16</v>
      </c>
      <c r="BB33" s="10">
        <v>0</v>
      </c>
      <c r="BC33" s="45">
        <v>0</v>
      </c>
      <c r="BD33" s="10">
        <v>21363</v>
      </c>
      <c r="BE33" s="45">
        <v>34</v>
      </c>
      <c r="BF33" s="10">
        <v>166888.5</v>
      </c>
      <c r="BG33" s="46">
        <v>27</v>
      </c>
    </row>
    <row r="34" spans="1:59" s="47" customFormat="1" ht="15" customHeight="1">
      <c r="A34" s="43" t="s">
        <v>33</v>
      </c>
      <c r="B34" s="44">
        <v>3082577.0000000005</v>
      </c>
      <c r="C34" s="45">
        <v>3896</v>
      </c>
      <c r="D34" s="10">
        <v>1125433</v>
      </c>
      <c r="E34" s="45">
        <v>1368</v>
      </c>
      <c r="F34" s="10">
        <v>158586</v>
      </c>
      <c r="G34" s="45">
        <v>264</v>
      </c>
      <c r="H34" s="10">
        <v>0</v>
      </c>
      <c r="I34" s="45">
        <v>0</v>
      </c>
      <c r="J34" s="10">
        <v>0</v>
      </c>
      <c r="K34" s="45">
        <v>0</v>
      </c>
      <c r="L34" s="10">
        <v>1527349</v>
      </c>
      <c r="M34" s="45">
        <v>896</v>
      </c>
      <c r="N34" s="10">
        <v>0</v>
      </c>
      <c r="O34" s="45">
        <v>0</v>
      </c>
      <c r="P34" s="10">
        <v>0</v>
      </c>
      <c r="Q34" s="45">
        <v>0</v>
      </c>
      <c r="R34" s="10">
        <v>145262.70000000001</v>
      </c>
      <c r="S34" s="45">
        <v>721</v>
      </c>
      <c r="T34" s="10">
        <v>0</v>
      </c>
      <c r="U34" s="45">
        <v>0</v>
      </c>
      <c r="V34" s="10">
        <v>11350</v>
      </c>
      <c r="W34" s="45">
        <v>2</v>
      </c>
      <c r="X34" s="10">
        <v>821.6</v>
      </c>
      <c r="Y34" s="45">
        <v>8</v>
      </c>
      <c r="Z34" s="10">
        <v>0</v>
      </c>
      <c r="AA34" s="45">
        <v>0</v>
      </c>
      <c r="AB34" s="10">
        <v>0</v>
      </c>
      <c r="AC34" s="45">
        <v>0</v>
      </c>
      <c r="AD34" s="10">
        <v>55796.1</v>
      </c>
      <c r="AE34" s="45">
        <v>515</v>
      </c>
      <c r="AF34" s="10">
        <v>0</v>
      </c>
      <c r="AG34" s="45">
        <v>0</v>
      </c>
      <c r="AH34" s="10">
        <v>11391</v>
      </c>
      <c r="AI34" s="45">
        <v>27</v>
      </c>
      <c r="AJ34" s="10">
        <v>1220</v>
      </c>
      <c r="AK34" s="45">
        <v>5</v>
      </c>
      <c r="AL34" s="10">
        <v>107</v>
      </c>
      <c r="AM34" s="45">
        <v>1</v>
      </c>
      <c r="AN34" s="10">
        <v>2473</v>
      </c>
      <c r="AO34" s="45">
        <v>2</v>
      </c>
      <c r="AP34" s="10">
        <v>1601</v>
      </c>
      <c r="AQ34" s="45">
        <v>1</v>
      </c>
      <c r="AR34" s="10">
        <v>0</v>
      </c>
      <c r="AS34" s="45">
        <v>0</v>
      </c>
      <c r="AT34" s="10">
        <v>7918.6</v>
      </c>
      <c r="AU34" s="45">
        <v>11</v>
      </c>
      <c r="AV34" s="10">
        <v>0</v>
      </c>
      <c r="AW34" s="45">
        <v>0</v>
      </c>
      <c r="AX34" s="10">
        <v>0</v>
      </c>
      <c r="AY34" s="45">
        <v>0</v>
      </c>
      <c r="AZ34" s="10">
        <v>1145</v>
      </c>
      <c r="BA34" s="45">
        <v>2</v>
      </c>
      <c r="BB34" s="10">
        <v>0</v>
      </c>
      <c r="BC34" s="45">
        <v>0</v>
      </c>
      <c r="BD34" s="10">
        <v>12358</v>
      </c>
      <c r="BE34" s="45">
        <v>27</v>
      </c>
      <c r="BF34" s="10">
        <v>19765</v>
      </c>
      <c r="BG34" s="46">
        <v>46</v>
      </c>
    </row>
    <row r="35" spans="1:59" s="47" customFormat="1" ht="15" customHeight="1">
      <c r="A35" s="43" t="s">
        <v>34</v>
      </c>
      <c r="B35" s="44">
        <v>1429258.9000000001</v>
      </c>
      <c r="C35" s="45">
        <v>1768</v>
      </c>
      <c r="D35" s="10">
        <v>7488</v>
      </c>
      <c r="E35" s="45">
        <v>30</v>
      </c>
      <c r="F35" s="10">
        <v>646</v>
      </c>
      <c r="G35" s="45">
        <v>8</v>
      </c>
      <c r="H35" s="10">
        <v>0</v>
      </c>
      <c r="I35" s="45">
        <v>0</v>
      </c>
      <c r="J35" s="10">
        <v>0</v>
      </c>
      <c r="K35" s="45">
        <v>0</v>
      </c>
      <c r="L35" s="10">
        <v>79011.199999999997</v>
      </c>
      <c r="M35" s="45">
        <v>34</v>
      </c>
      <c r="N35" s="10">
        <v>0</v>
      </c>
      <c r="O35" s="45">
        <v>0</v>
      </c>
      <c r="P35" s="10">
        <v>0</v>
      </c>
      <c r="Q35" s="45">
        <v>0</v>
      </c>
      <c r="R35" s="10">
        <v>802698.6</v>
      </c>
      <c r="S35" s="45">
        <v>1495</v>
      </c>
      <c r="T35" s="10">
        <v>0</v>
      </c>
      <c r="U35" s="45">
        <v>0</v>
      </c>
      <c r="V35" s="10">
        <v>23943</v>
      </c>
      <c r="W35" s="45">
        <v>2</v>
      </c>
      <c r="X35" s="10">
        <v>10098.299999999999</v>
      </c>
      <c r="Y35" s="45">
        <v>15</v>
      </c>
      <c r="Z35" s="10">
        <v>2423</v>
      </c>
      <c r="AA35" s="45">
        <v>4</v>
      </c>
      <c r="AB35" s="10">
        <v>299</v>
      </c>
      <c r="AC35" s="45">
        <v>1</v>
      </c>
      <c r="AD35" s="10">
        <v>360485.9</v>
      </c>
      <c r="AE35" s="45">
        <v>148</v>
      </c>
      <c r="AF35" s="10">
        <v>0</v>
      </c>
      <c r="AG35" s="45">
        <v>0</v>
      </c>
      <c r="AH35" s="10">
        <v>0</v>
      </c>
      <c r="AI35" s="45">
        <v>0</v>
      </c>
      <c r="AJ35" s="10">
        <v>0</v>
      </c>
      <c r="AK35" s="45">
        <v>0</v>
      </c>
      <c r="AL35" s="10">
        <v>830.7</v>
      </c>
      <c r="AM35" s="45">
        <v>9</v>
      </c>
      <c r="AN35" s="10">
        <v>7506.5</v>
      </c>
      <c r="AO35" s="45">
        <v>1</v>
      </c>
      <c r="AP35" s="10">
        <v>0</v>
      </c>
      <c r="AQ35" s="45">
        <v>0</v>
      </c>
      <c r="AR35" s="10">
        <v>0</v>
      </c>
      <c r="AS35" s="45">
        <v>0</v>
      </c>
      <c r="AT35" s="10">
        <v>119956.8</v>
      </c>
      <c r="AU35" s="45">
        <v>14</v>
      </c>
      <c r="AV35" s="10">
        <v>10945.6</v>
      </c>
      <c r="AW35" s="45">
        <v>1</v>
      </c>
      <c r="AX35" s="10">
        <v>66</v>
      </c>
      <c r="AY35" s="45">
        <v>1</v>
      </c>
      <c r="AZ35" s="10">
        <v>1125</v>
      </c>
      <c r="BA35" s="45">
        <v>1</v>
      </c>
      <c r="BB35" s="10">
        <v>0</v>
      </c>
      <c r="BC35" s="45">
        <v>0</v>
      </c>
      <c r="BD35" s="10">
        <v>0</v>
      </c>
      <c r="BE35" s="45">
        <v>0</v>
      </c>
      <c r="BF35" s="10">
        <v>1735.3</v>
      </c>
      <c r="BG35" s="46">
        <v>4</v>
      </c>
    </row>
    <row r="36" spans="1:59" s="47" customFormat="1" ht="15" customHeight="1">
      <c r="A36" s="43" t="s">
        <v>35</v>
      </c>
      <c r="B36" s="44">
        <v>966619</v>
      </c>
      <c r="C36" s="45">
        <v>574</v>
      </c>
      <c r="D36" s="10">
        <v>129040</v>
      </c>
      <c r="E36" s="45">
        <v>235</v>
      </c>
      <c r="F36" s="10">
        <v>11542</v>
      </c>
      <c r="G36" s="45">
        <v>26</v>
      </c>
      <c r="H36" s="10">
        <v>3486</v>
      </c>
      <c r="I36" s="45">
        <v>3</v>
      </c>
      <c r="J36" s="10">
        <v>0</v>
      </c>
      <c r="K36" s="45">
        <v>0</v>
      </c>
      <c r="L36" s="10">
        <v>672245</v>
      </c>
      <c r="M36" s="45">
        <v>145</v>
      </c>
      <c r="N36" s="10">
        <v>0</v>
      </c>
      <c r="O36" s="45">
        <v>0</v>
      </c>
      <c r="P36" s="10">
        <v>0</v>
      </c>
      <c r="Q36" s="45">
        <v>0</v>
      </c>
      <c r="R36" s="10">
        <v>2737</v>
      </c>
      <c r="S36" s="45">
        <v>6</v>
      </c>
      <c r="T36" s="10">
        <v>0</v>
      </c>
      <c r="U36" s="45">
        <v>0</v>
      </c>
      <c r="V36" s="10">
        <v>0</v>
      </c>
      <c r="W36" s="45">
        <v>0</v>
      </c>
      <c r="X36" s="10">
        <v>0</v>
      </c>
      <c r="Y36" s="45">
        <v>0</v>
      </c>
      <c r="Z36" s="10">
        <v>3215</v>
      </c>
      <c r="AA36" s="45">
        <v>3</v>
      </c>
      <c r="AB36" s="10">
        <v>0</v>
      </c>
      <c r="AC36" s="45">
        <v>0</v>
      </c>
      <c r="AD36" s="10">
        <v>21192</v>
      </c>
      <c r="AE36" s="45">
        <v>35</v>
      </c>
      <c r="AF36" s="10">
        <v>73480</v>
      </c>
      <c r="AG36" s="45">
        <v>71</v>
      </c>
      <c r="AH36" s="10">
        <v>0</v>
      </c>
      <c r="AI36" s="45">
        <v>0</v>
      </c>
      <c r="AJ36" s="10">
        <v>5158</v>
      </c>
      <c r="AK36" s="45">
        <v>12</v>
      </c>
      <c r="AL36" s="10">
        <v>3960</v>
      </c>
      <c r="AM36" s="45">
        <v>9</v>
      </c>
      <c r="AN36" s="10">
        <v>0</v>
      </c>
      <c r="AO36" s="45">
        <v>0</v>
      </c>
      <c r="AP36" s="10">
        <v>0</v>
      </c>
      <c r="AQ36" s="45">
        <v>0</v>
      </c>
      <c r="AR36" s="10">
        <v>20058</v>
      </c>
      <c r="AS36" s="45">
        <v>3</v>
      </c>
      <c r="AT36" s="10">
        <v>2489</v>
      </c>
      <c r="AU36" s="45">
        <v>5</v>
      </c>
      <c r="AV36" s="10">
        <v>0</v>
      </c>
      <c r="AW36" s="45">
        <v>0</v>
      </c>
      <c r="AX36" s="10">
        <v>0</v>
      </c>
      <c r="AY36" s="45">
        <v>0</v>
      </c>
      <c r="AZ36" s="10">
        <v>0</v>
      </c>
      <c r="BA36" s="45">
        <v>0</v>
      </c>
      <c r="BB36" s="10">
        <v>0</v>
      </c>
      <c r="BC36" s="45">
        <v>0</v>
      </c>
      <c r="BD36" s="10">
        <v>18017</v>
      </c>
      <c r="BE36" s="45">
        <v>21</v>
      </c>
      <c r="BF36" s="10">
        <v>0</v>
      </c>
      <c r="BG36" s="46">
        <v>0</v>
      </c>
    </row>
    <row r="37" spans="1:59" s="47" customFormat="1" ht="15" customHeight="1">
      <c r="A37" s="43" t="s">
        <v>36</v>
      </c>
      <c r="B37" s="44">
        <v>1468379.8000000003</v>
      </c>
      <c r="C37" s="45">
        <v>1540</v>
      </c>
      <c r="D37" s="10">
        <v>53240</v>
      </c>
      <c r="E37" s="45">
        <v>124</v>
      </c>
      <c r="F37" s="10">
        <v>23047</v>
      </c>
      <c r="G37" s="45">
        <v>46</v>
      </c>
      <c r="H37" s="10">
        <v>0</v>
      </c>
      <c r="I37" s="45">
        <v>0</v>
      </c>
      <c r="J37" s="10">
        <v>0</v>
      </c>
      <c r="K37" s="45">
        <v>0</v>
      </c>
      <c r="L37" s="10">
        <v>523049.6</v>
      </c>
      <c r="M37" s="45">
        <v>156</v>
      </c>
      <c r="N37" s="10">
        <v>0</v>
      </c>
      <c r="O37" s="45">
        <v>0</v>
      </c>
      <c r="P37" s="10">
        <v>0</v>
      </c>
      <c r="Q37" s="45">
        <v>0</v>
      </c>
      <c r="R37" s="10">
        <v>587516.5</v>
      </c>
      <c r="S37" s="45">
        <v>1036</v>
      </c>
      <c r="T37" s="10">
        <v>0</v>
      </c>
      <c r="U37" s="45">
        <v>0</v>
      </c>
      <c r="V37" s="10">
        <v>38644.1</v>
      </c>
      <c r="W37" s="45">
        <v>4</v>
      </c>
      <c r="X37" s="10">
        <v>2124.9</v>
      </c>
      <c r="Y37" s="45">
        <v>5</v>
      </c>
      <c r="Z37" s="10">
        <v>440.2</v>
      </c>
      <c r="AA37" s="45">
        <v>2</v>
      </c>
      <c r="AB37" s="10">
        <v>363</v>
      </c>
      <c r="AC37" s="45">
        <v>1</v>
      </c>
      <c r="AD37" s="10">
        <v>196504.1</v>
      </c>
      <c r="AE37" s="45">
        <v>133</v>
      </c>
      <c r="AF37" s="10">
        <v>0</v>
      </c>
      <c r="AG37" s="45">
        <v>0</v>
      </c>
      <c r="AH37" s="10">
        <v>1296.4000000000001</v>
      </c>
      <c r="AI37" s="45">
        <v>1</v>
      </c>
      <c r="AJ37" s="10">
        <v>1060</v>
      </c>
      <c r="AK37" s="45">
        <v>2</v>
      </c>
      <c r="AL37" s="10">
        <v>4498.8</v>
      </c>
      <c r="AM37" s="45">
        <v>10</v>
      </c>
      <c r="AN37" s="10">
        <v>0</v>
      </c>
      <c r="AO37" s="45">
        <v>0</v>
      </c>
      <c r="AP37" s="10">
        <v>0</v>
      </c>
      <c r="AQ37" s="45">
        <v>0</v>
      </c>
      <c r="AR37" s="10">
        <v>0</v>
      </c>
      <c r="AS37" s="45">
        <v>0</v>
      </c>
      <c r="AT37" s="10">
        <v>21255.1</v>
      </c>
      <c r="AU37" s="45">
        <v>3</v>
      </c>
      <c r="AV37" s="10">
        <v>0</v>
      </c>
      <c r="AW37" s="45">
        <v>0</v>
      </c>
      <c r="AX37" s="10">
        <v>0</v>
      </c>
      <c r="AY37" s="45">
        <v>0</v>
      </c>
      <c r="AZ37" s="10">
        <v>14502.1</v>
      </c>
      <c r="BA37" s="45">
        <v>12</v>
      </c>
      <c r="BB37" s="10">
        <v>0</v>
      </c>
      <c r="BC37" s="45">
        <v>0</v>
      </c>
      <c r="BD37" s="10">
        <v>317</v>
      </c>
      <c r="BE37" s="45">
        <v>2</v>
      </c>
      <c r="BF37" s="10">
        <v>521</v>
      </c>
      <c r="BG37" s="46">
        <v>3</v>
      </c>
    </row>
    <row r="38" spans="1:59" s="47" customFormat="1" ht="15" customHeight="1">
      <c r="A38" s="43" t="s">
        <v>37</v>
      </c>
      <c r="B38" s="44">
        <v>3301703.1999999993</v>
      </c>
      <c r="C38" s="45">
        <v>2299</v>
      </c>
      <c r="D38" s="10">
        <v>327322</v>
      </c>
      <c r="E38" s="45">
        <v>420</v>
      </c>
      <c r="F38" s="10">
        <v>340750</v>
      </c>
      <c r="G38" s="45">
        <v>374</v>
      </c>
      <c r="H38" s="10">
        <v>340</v>
      </c>
      <c r="I38" s="45">
        <v>1</v>
      </c>
      <c r="J38" s="10">
        <v>0</v>
      </c>
      <c r="K38" s="45">
        <v>0</v>
      </c>
      <c r="L38" s="10">
        <v>1526891.4</v>
      </c>
      <c r="M38" s="45">
        <v>331</v>
      </c>
      <c r="N38" s="10">
        <v>0</v>
      </c>
      <c r="O38" s="45">
        <v>0</v>
      </c>
      <c r="P38" s="10">
        <v>0</v>
      </c>
      <c r="Q38" s="45">
        <v>0</v>
      </c>
      <c r="R38" s="10">
        <v>681777.5</v>
      </c>
      <c r="S38" s="45">
        <v>688</v>
      </c>
      <c r="T38" s="10">
        <v>12954</v>
      </c>
      <c r="U38" s="45">
        <v>11</v>
      </c>
      <c r="V38" s="10">
        <v>30757.4</v>
      </c>
      <c r="W38" s="45">
        <v>3</v>
      </c>
      <c r="X38" s="10">
        <v>14374.8</v>
      </c>
      <c r="Y38" s="45">
        <v>13</v>
      </c>
      <c r="Z38" s="10">
        <v>1526</v>
      </c>
      <c r="AA38" s="45">
        <v>1</v>
      </c>
      <c r="AB38" s="10">
        <v>2480</v>
      </c>
      <c r="AC38" s="45">
        <v>2</v>
      </c>
      <c r="AD38" s="10">
        <v>224912.1</v>
      </c>
      <c r="AE38" s="45">
        <v>352</v>
      </c>
      <c r="AF38" s="10">
        <v>0</v>
      </c>
      <c r="AG38" s="45">
        <v>0</v>
      </c>
      <c r="AH38" s="10">
        <v>5785.8</v>
      </c>
      <c r="AI38" s="45">
        <v>6</v>
      </c>
      <c r="AJ38" s="10">
        <v>144</v>
      </c>
      <c r="AK38" s="45">
        <v>2</v>
      </c>
      <c r="AL38" s="10">
        <v>17152</v>
      </c>
      <c r="AM38" s="45">
        <v>10</v>
      </c>
      <c r="AN38" s="10">
        <v>4182</v>
      </c>
      <c r="AO38" s="45">
        <v>3</v>
      </c>
      <c r="AP38" s="10">
        <v>0</v>
      </c>
      <c r="AQ38" s="45">
        <v>0</v>
      </c>
      <c r="AR38" s="10">
        <v>0</v>
      </c>
      <c r="AS38" s="45">
        <v>0</v>
      </c>
      <c r="AT38" s="10">
        <v>4193</v>
      </c>
      <c r="AU38" s="45">
        <v>2</v>
      </c>
      <c r="AV38" s="10">
        <v>0</v>
      </c>
      <c r="AW38" s="45">
        <v>0</v>
      </c>
      <c r="AX38" s="10">
        <v>49588.3</v>
      </c>
      <c r="AY38" s="45">
        <v>1</v>
      </c>
      <c r="AZ38" s="10">
        <v>6488</v>
      </c>
      <c r="BA38" s="45">
        <v>6</v>
      </c>
      <c r="BB38" s="10">
        <v>0</v>
      </c>
      <c r="BC38" s="45">
        <v>0</v>
      </c>
      <c r="BD38" s="10">
        <v>15047</v>
      </c>
      <c r="BE38" s="45">
        <v>33</v>
      </c>
      <c r="BF38" s="10">
        <v>35037.9</v>
      </c>
      <c r="BG38" s="46">
        <v>40</v>
      </c>
    </row>
    <row r="39" spans="1:59" s="47" customFormat="1" ht="15" customHeight="1">
      <c r="A39" s="43" t="s">
        <v>38</v>
      </c>
      <c r="B39" s="44">
        <v>1851919.4</v>
      </c>
      <c r="C39" s="45">
        <v>964</v>
      </c>
      <c r="D39" s="10">
        <v>272258</v>
      </c>
      <c r="E39" s="45">
        <v>317</v>
      </c>
      <c r="F39" s="10">
        <v>89758</v>
      </c>
      <c r="G39" s="45">
        <v>114</v>
      </c>
      <c r="H39" s="10">
        <v>0</v>
      </c>
      <c r="I39" s="45">
        <v>0</v>
      </c>
      <c r="J39" s="10">
        <v>0</v>
      </c>
      <c r="K39" s="45">
        <v>0</v>
      </c>
      <c r="L39" s="10">
        <v>1206490</v>
      </c>
      <c r="M39" s="45">
        <v>318</v>
      </c>
      <c r="N39" s="10">
        <v>0</v>
      </c>
      <c r="O39" s="45">
        <v>0</v>
      </c>
      <c r="P39" s="10">
        <v>0</v>
      </c>
      <c r="Q39" s="45">
        <v>0</v>
      </c>
      <c r="R39" s="10">
        <v>38328.400000000001</v>
      </c>
      <c r="S39" s="45">
        <v>58</v>
      </c>
      <c r="T39" s="10">
        <v>0</v>
      </c>
      <c r="U39" s="45">
        <v>0</v>
      </c>
      <c r="V39" s="10">
        <v>0</v>
      </c>
      <c r="W39" s="45">
        <v>0</v>
      </c>
      <c r="X39" s="10">
        <v>0</v>
      </c>
      <c r="Y39" s="45">
        <v>0</v>
      </c>
      <c r="Z39" s="10">
        <v>3904</v>
      </c>
      <c r="AA39" s="45">
        <v>4</v>
      </c>
      <c r="AB39" s="10">
        <v>0</v>
      </c>
      <c r="AC39" s="45">
        <v>0</v>
      </c>
      <c r="AD39" s="10">
        <v>41468</v>
      </c>
      <c r="AE39" s="45">
        <v>93</v>
      </c>
      <c r="AF39" s="10">
        <v>0</v>
      </c>
      <c r="AG39" s="45">
        <v>0</v>
      </c>
      <c r="AH39" s="10">
        <v>0</v>
      </c>
      <c r="AI39" s="45">
        <v>0</v>
      </c>
      <c r="AJ39" s="10">
        <v>177</v>
      </c>
      <c r="AK39" s="45">
        <v>2</v>
      </c>
      <c r="AL39" s="10">
        <v>13583</v>
      </c>
      <c r="AM39" s="45">
        <v>23</v>
      </c>
      <c r="AN39" s="10">
        <v>0</v>
      </c>
      <c r="AO39" s="45">
        <v>0</v>
      </c>
      <c r="AP39" s="10">
        <v>0</v>
      </c>
      <c r="AQ39" s="45">
        <v>0</v>
      </c>
      <c r="AR39" s="10">
        <v>9</v>
      </c>
      <c r="AS39" s="45">
        <v>1</v>
      </c>
      <c r="AT39" s="10">
        <v>0</v>
      </c>
      <c r="AU39" s="45">
        <v>0</v>
      </c>
      <c r="AV39" s="10">
        <v>157345</v>
      </c>
      <c r="AW39" s="45">
        <v>4</v>
      </c>
      <c r="AX39" s="10">
        <v>0</v>
      </c>
      <c r="AY39" s="45">
        <v>0</v>
      </c>
      <c r="AZ39" s="10">
        <v>13946</v>
      </c>
      <c r="BA39" s="45">
        <v>3</v>
      </c>
      <c r="BB39" s="10">
        <v>0</v>
      </c>
      <c r="BC39" s="45">
        <v>0</v>
      </c>
      <c r="BD39" s="10">
        <v>8810</v>
      </c>
      <c r="BE39" s="45">
        <v>22</v>
      </c>
      <c r="BF39" s="10">
        <v>5843</v>
      </c>
      <c r="BG39" s="46">
        <v>5</v>
      </c>
    </row>
    <row r="40" spans="1:59" s="47" customFormat="1" ht="15" customHeight="1">
      <c r="A40" s="43" t="s">
        <v>39</v>
      </c>
      <c r="B40" s="44">
        <v>984004</v>
      </c>
      <c r="C40" s="45">
        <v>1488</v>
      </c>
      <c r="D40" s="10">
        <v>0</v>
      </c>
      <c r="E40" s="45">
        <v>0</v>
      </c>
      <c r="F40" s="10">
        <v>0</v>
      </c>
      <c r="G40" s="45">
        <v>0</v>
      </c>
      <c r="H40" s="10">
        <v>0</v>
      </c>
      <c r="I40" s="45">
        <v>0</v>
      </c>
      <c r="J40" s="10">
        <v>0</v>
      </c>
      <c r="K40" s="45">
        <v>0</v>
      </c>
      <c r="L40" s="10">
        <v>43922.6</v>
      </c>
      <c r="M40" s="45">
        <v>15</v>
      </c>
      <c r="N40" s="10">
        <v>0</v>
      </c>
      <c r="O40" s="45">
        <v>0</v>
      </c>
      <c r="P40" s="10">
        <v>0</v>
      </c>
      <c r="Q40" s="45">
        <v>0</v>
      </c>
      <c r="R40" s="10">
        <v>615853.80000000005</v>
      </c>
      <c r="S40" s="45">
        <v>1402</v>
      </c>
      <c r="T40" s="10">
        <v>0</v>
      </c>
      <c r="U40" s="45">
        <v>0</v>
      </c>
      <c r="V40" s="10">
        <v>34096.300000000003</v>
      </c>
      <c r="W40" s="45">
        <v>2</v>
      </c>
      <c r="X40" s="10">
        <v>2812</v>
      </c>
      <c r="Y40" s="45">
        <v>10</v>
      </c>
      <c r="Z40" s="10">
        <v>661.2</v>
      </c>
      <c r="AA40" s="45">
        <v>1</v>
      </c>
      <c r="AB40" s="10">
        <v>0</v>
      </c>
      <c r="AC40" s="45">
        <v>0</v>
      </c>
      <c r="AD40" s="10">
        <v>261986.2</v>
      </c>
      <c r="AE40" s="45">
        <v>42</v>
      </c>
      <c r="AF40" s="10">
        <v>0</v>
      </c>
      <c r="AG40" s="45">
        <v>0</v>
      </c>
      <c r="AH40" s="10">
        <v>0</v>
      </c>
      <c r="AI40" s="45">
        <v>0</v>
      </c>
      <c r="AJ40" s="10">
        <v>0</v>
      </c>
      <c r="AK40" s="45">
        <v>0</v>
      </c>
      <c r="AL40" s="10">
        <v>0</v>
      </c>
      <c r="AM40" s="45">
        <v>0</v>
      </c>
      <c r="AN40" s="10">
        <v>0</v>
      </c>
      <c r="AO40" s="45">
        <v>0</v>
      </c>
      <c r="AP40" s="10">
        <v>0</v>
      </c>
      <c r="AQ40" s="45">
        <v>0</v>
      </c>
      <c r="AR40" s="10">
        <v>0</v>
      </c>
      <c r="AS40" s="45">
        <v>0</v>
      </c>
      <c r="AT40" s="10">
        <v>19675.2</v>
      </c>
      <c r="AU40" s="45">
        <v>11</v>
      </c>
      <c r="AV40" s="10">
        <v>0</v>
      </c>
      <c r="AW40" s="45">
        <v>0</v>
      </c>
      <c r="AX40" s="10">
        <v>0</v>
      </c>
      <c r="AY40" s="45">
        <v>0</v>
      </c>
      <c r="AZ40" s="10">
        <v>4996.7</v>
      </c>
      <c r="BA40" s="45">
        <v>5</v>
      </c>
      <c r="BB40" s="10">
        <v>0</v>
      </c>
      <c r="BC40" s="45">
        <v>0</v>
      </c>
      <c r="BD40" s="10">
        <v>0</v>
      </c>
      <c r="BE40" s="45">
        <v>0</v>
      </c>
      <c r="BF40" s="10">
        <v>0</v>
      </c>
      <c r="BG40" s="46">
        <v>0</v>
      </c>
    </row>
    <row r="41" spans="1:59" s="47" customFormat="1" ht="15" customHeight="1">
      <c r="A41" s="43" t="s">
        <v>40</v>
      </c>
      <c r="B41" s="44">
        <v>3422392.4000000004</v>
      </c>
      <c r="C41" s="45">
        <v>3841</v>
      </c>
      <c r="D41" s="10">
        <v>800327</v>
      </c>
      <c r="E41" s="45">
        <v>1030</v>
      </c>
      <c r="F41" s="10">
        <v>386914</v>
      </c>
      <c r="G41" s="45">
        <v>632</v>
      </c>
      <c r="H41" s="10">
        <v>4119</v>
      </c>
      <c r="I41" s="45">
        <v>4</v>
      </c>
      <c r="J41" s="10">
        <v>0</v>
      </c>
      <c r="K41" s="45">
        <v>0</v>
      </c>
      <c r="L41" s="10">
        <v>1169459</v>
      </c>
      <c r="M41" s="45">
        <v>621</v>
      </c>
      <c r="N41" s="10">
        <v>0</v>
      </c>
      <c r="O41" s="45">
        <v>0</v>
      </c>
      <c r="P41" s="10">
        <v>0</v>
      </c>
      <c r="Q41" s="45">
        <v>0</v>
      </c>
      <c r="R41" s="10">
        <v>430614.5</v>
      </c>
      <c r="S41" s="45">
        <v>844</v>
      </c>
      <c r="T41" s="10">
        <v>0</v>
      </c>
      <c r="U41" s="45">
        <v>0</v>
      </c>
      <c r="V41" s="10">
        <v>30448.7</v>
      </c>
      <c r="W41" s="45">
        <v>2</v>
      </c>
      <c r="X41" s="10">
        <v>22037.3</v>
      </c>
      <c r="Y41" s="45">
        <v>10</v>
      </c>
      <c r="Z41" s="10">
        <v>0</v>
      </c>
      <c r="AA41" s="45">
        <v>0</v>
      </c>
      <c r="AB41" s="10">
        <v>350</v>
      </c>
      <c r="AC41" s="45">
        <v>1</v>
      </c>
      <c r="AD41" s="10">
        <v>281731.09999999998</v>
      </c>
      <c r="AE41" s="45">
        <v>559</v>
      </c>
      <c r="AF41" s="10">
        <v>0</v>
      </c>
      <c r="AG41" s="45">
        <v>0</v>
      </c>
      <c r="AH41" s="10">
        <v>1881.6</v>
      </c>
      <c r="AI41" s="45">
        <v>6</v>
      </c>
      <c r="AJ41" s="10">
        <v>378</v>
      </c>
      <c r="AK41" s="45">
        <v>2</v>
      </c>
      <c r="AL41" s="10">
        <v>35326</v>
      </c>
      <c r="AM41" s="45">
        <v>16</v>
      </c>
      <c r="AN41" s="10">
        <v>22484</v>
      </c>
      <c r="AO41" s="45">
        <v>30</v>
      </c>
      <c r="AP41" s="10">
        <v>0</v>
      </c>
      <c r="AQ41" s="45">
        <v>0</v>
      </c>
      <c r="AR41" s="10">
        <v>3733.1</v>
      </c>
      <c r="AS41" s="45">
        <v>12</v>
      </c>
      <c r="AT41" s="10">
        <v>155520.9</v>
      </c>
      <c r="AU41" s="45">
        <v>29</v>
      </c>
      <c r="AV41" s="10">
        <v>0</v>
      </c>
      <c r="AW41" s="45">
        <v>0</v>
      </c>
      <c r="AX41" s="10">
        <v>0</v>
      </c>
      <c r="AY41" s="45">
        <v>0</v>
      </c>
      <c r="AZ41" s="10">
        <v>1541</v>
      </c>
      <c r="BA41" s="45">
        <v>2</v>
      </c>
      <c r="BB41" s="10">
        <v>0</v>
      </c>
      <c r="BC41" s="45">
        <v>0</v>
      </c>
      <c r="BD41" s="10">
        <v>15558</v>
      </c>
      <c r="BE41" s="45">
        <v>29</v>
      </c>
      <c r="BF41" s="10">
        <v>59969.2</v>
      </c>
      <c r="BG41" s="46">
        <v>12</v>
      </c>
    </row>
    <row r="42" spans="1:59" s="47" customFormat="1" ht="15" customHeight="1">
      <c r="A42" s="43" t="s">
        <v>41</v>
      </c>
      <c r="B42" s="44">
        <v>2552238.2999999998</v>
      </c>
      <c r="C42" s="45">
        <v>2823</v>
      </c>
      <c r="D42" s="10">
        <v>279286</v>
      </c>
      <c r="E42" s="45">
        <v>376</v>
      </c>
      <c r="F42" s="10">
        <v>327487</v>
      </c>
      <c r="G42" s="45">
        <v>389</v>
      </c>
      <c r="H42" s="10">
        <v>5341</v>
      </c>
      <c r="I42" s="45">
        <v>4</v>
      </c>
      <c r="J42" s="10">
        <v>0</v>
      </c>
      <c r="K42" s="45">
        <v>0</v>
      </c>
      <c r="L42" s="10">
        <v>720399</v>
      </c>
      <c r="M42" s="45">
        <v>298</v>
      </c>
      <c r="N42" s="10">
        <v>0</v>
      </c>
      <c r="O42" s="45">
        <v>0</v>
      </c>
      <c r="P42" s="10">
        <v>0</v>
      </c>
      <c r="Q42" s="45">
        <v>0</v>
      </c>
      <c r="R42" s="10">
        <v>659164.19999999995</v>
      </c>
      <c r="S42" s="45">
        <v>1349</v>
      </c>
      <c r="T42" s="10">
        <v>2149</v>
      </c>
      <c r="U42" s="45">
        <v>1</v>
      </c>
      <c r="V42" s="10">
        <v>79321.7</v>
      </c>
      <c r="W42" s="45">
        <v>4</v>
      </c>
      <c r="X42" s="10">
        <v>14013.8</v>
      </c>
      <c r="Y42" s="45">
        <v>16</v>
      </c>
      <c r="Z42" s="10">
        <v>2654.1</v>
      </c>
      <c r="AA42" s="45">
        <v>7</v>
      </c>
      <c r="AB42" s="10">
        <v>7924</v>
      </c>
      <c r="AC42" s="45">
        <v>4</v>
      </c>
      <c r="AD42" s="10">
        <v>328823.40000000002</v>
      </c>
      <c r="AE42" s="45">
        <v>258</v>
      </c>
      <c r="AF42" s="10">
        <v>46158</v>
      </c>
      <c r="AG42" s="45">
        <v>33</v>
      </c>
      <c r="AH42" s="10">
        <v>0</v>
      </c>
      <c r="AI42" s="45">
        <v>0</v>
      </c>
      <c r="AJ42" s="10">
        <v>23299</v>
      </c>
      <c r="AK42" s="45">
        <v>5</v>
      </c>
      <c r="AL42" s="10">
        <v>29266.799999999999</v>
      </c>
      <c r="AM42" s="45">
        <v>49</v>
      </c>
      <c r="AN42" s="10">
        <v>20</v>
      </c>
      <c r="AO42" s="45">
        <v>1</v>
      </c>
      <c r="AP42" s="10">
        <v>0</v>
      </c>
      <c r="AQ42" s="45">
        <v>0</v>
      </c>
      <c r="AR42" s="10">
        <v>0</v>
      </c>
      <c r="AS42" s="45">
        <v>0</v>
      </c>
      <c r="AT42" s="10">
        <v>5252</v>
      </c>
      <c r="AU42" s="45">
        <v>5</v>
      </c>
      <c r="AV42" s="10">
        <v>0</v>
      </c>
      <c r="AW42" s="45">
        <v>0</v>
      </c>
      <c r="AX42" s="10">
        <v>0</v>
      </c>
      <c r="AY42" s="45">
        <v>0</v>
      </c>
      <c r="AZ42" s="10">
        <v>10177.200000000001</v>
      </c>
      <c r="BA42" s="45">
        <v>6</v>
      </c>
      <c r="BB42" s="10">
        <v>0</v>
      </c>
      <c r="BC42" s="45">
        <v>0</v>
      </c>
      <c r="BD42" s="10">
        <v>8373</v>
      </c>
      <c r="BE42" s="45">
        <v>13</v>
      </c>
      <c r="BF42" s="10">
        <v>3129.1</v>
      </c>
      <c r="BG42" s="46">
        <v>5</v>
      </c>
    </row>
    <row r="43" spans="1:59" s="47" customFormat="1" ht="15" customHeight="1">
      <c r="A43" s="43" t="s">
        <v>42</v>
      </c>
      <c r="B43" s="44">
        <v>2390634</v>
      </c>
      <c r="C43" s="45">
        <v>1897</v>
      </c>
      <c r="D43" s="10">
        <v>322359</v>
      </c>
      <c r="E43" s="45">
        <v>368</v>
      </c>
      <c r="F43" s="10">
        <v>715338</v>
      </c>
      <c r="G43" s="45">
        <v>714</v>
      </c>
      <c r="H43" s="10">
        <v>0</v>
      </c>
      <c r="I43" s="45">
        <v>0</v>
      </c>
      <c r="J43" s="10">
        <v>1905</v>
      </c>
      <c r="K43" s="45">
        <v>4</v>
      </c>
      <c r="L43" s="10">
        <v>912524</v>
      </c>
      <c r="M43" s="45">
        <v>97</v>
      </c>
      <c r="N43" s="10">
        <v>0</v>
      </c>
      <c r="O43" s="45">
        <v>0</v>
      </c>
      <c r="P43" s="10">
        <v>0</v>
      </c>
      <c r="Q43" s="45">
        <v>0</v>
      </c>
      <c r="R43" s="10">
        <v>80143</v>
      </c>
      <c r="S43" s="45">
        <v>182</v>
      </c>
      <c r="T43" s="10">
        <v>3097</v>
      </c>
      <c r="U43" s="45">
        <v>2</v>
      </c>
      <c r="V43" s="10">
        <v>0</v>
      </c>
      <c r="W43" s="45">
        <v>0</v>
      </c>
      <c r="X43" s="10">
        <v>6568</v>
      </c>
      <c r="Y43" s="45">
        <v>12</v>
      </c>
      <c r="Z43" s="10">
        <v>6626</v>
      </c>
      <c r="AA43" s="45">
        <v>9</v>
      </c>
      <c r="AB43" s="10">
        <v>5314</v>
      </c>
      <c r="AC43" s="45">
        <v>11</v>
      </c>
      <c r="AD43" s="10">
        <v>149642</v>
      </c>
      <c r="AE43" s="45">
        <v>312</v>
      </c>
      <c r="AF43" s="10">
        <v>0</v>
      </c>
      <c r="AG43" s="45">
        <v>0</v>
      </c>
      <c r="AH43" s="10">
        <v>0</v>
      </c>
      <c r="AI43" s="45">
        <v>0</v>
      </c>
      <c r="AJ43" s="10">
        <v>49578</v>
      </c>
      <c r="AK43" s="45">
        <v>41</v>
      </c>
      <c r="AL43" s="10">
        <v>51312</v>
      </c>
      <c r="AM43" s="45">
        <v>83</v>
      </c>
      <c r="AN43" s="10">
        <v>23868</v>
      </c>
      <c r="AO43" s="45">
        <v>16</v>
      </c>
      <c r="AP43" s="10">
        <v>1016</v>
      </c>
      <c r="AQ43" s="45">
        <v>1</v>
      </c>
      <c r="AR43" s="10">
        <v>30576</v>
      </c>
      <c r="AS43" s="45">
        <v>9</v>
      </c>
      <c r="AT43" s="10">
        <v>0</v>
      </c>
      <c r="AU43" s="45">
        <v>0</v>
      </c>
      <c r="AV43" s="10">
        <v>0</v>
      </c>
      <c r="AW43" s="45">
        <v>0</v>
      </c>
      <c r="AX43" s="10">
        <v>0</v>
      </c>
      <c r="AY43" s="45">
        <v>0</v>
      </c>
      <c r="AZ43" s="10">
        <v>9967</v>
      </c>
      <c r="BA43" s="45">
        <v>6</v>
      </c>
      <c r="BB43" s="10">
        <v>6450</v>
      </c>
      <c r="BC43" s="45">
        <v>2</v>
      </c>
      <c r="BD43" s="10">
        <v>2113</v>
      </c>
      <c r="BE43" s="45">
        <v>9</v>
      </c>
      <c r="BF43" s="10">
        <v>12238</v>
      </c>
      <c r="BG43" s="46">
        <v>19</v>
      </c>
    </row>
    <row r="44" spans="1:59" s="47" customFormat="1" ht="15" customHeight="1">
      <c r="A44" s="43" t="s">
        <v>43</v>
      </c>
      <c r="B44" s="44">
        <v>2588217.3000000003</v>
      </c>
      <c r="C44" s="45">
        <v>2707</v>
      </c>
      <c r="D44" s="10">
        <v>211979</v>
      </c>
      <c r="E44" s="45">
        <v>251</v>
      </c>
      <c r="F44" s="10">
        <v>205911</v>
      </c>
      <c r="G44" s="45">
        <v>238</v>
      </c>
      <c r="H44" s="10">
        <v>12103</v>
      </c>
      <c r="I44" s="45">
        <v>1</v>
      </c>
      <c r="J44" s="10">
        <v>1758</v>
      </c>
      <c r="K44" s="45">
        <v>2</v>
      </c>
      <c r="L44" s="10">
        <v>839054.5</v>
      </c>
      <c r="M44" s="45">
        <v>210</v>
      </c>
      <c r="N44" s="10">
        <v>0</v>
      </c>
      <c r="O44" s="45">
        <v>0</v>
      </c>
      <c r="P44" s="10">
        <v>0</v>
      </c>
      <c r="Q44" s="45">
        <v>0</v>
      </c>
      <c r="R44" s="10">
        <v>579342.6</v>
      </c>
      <c r="S44" s="45">
        <v>1653</v>
      </c>
      <c r="T44" s="10">
        <v>0</v>
      </c>
      <c r="U44" s="45">
        <v>0</v>
      </c>
      <c r="V44" s="10">
        <v>83225.7</v>
      </c>
      <c r="W44" s="45">
        <v>4</v>
      </c>
      <c r="X44" s="10">
        <v>20608.099999999999</v>
      </c>
      <c r="Y44" s="45">
        <v>20</v>
      </c>
      <c r="Z44" s="10">
        <v>5317.7</v>
      </c>
      <c r="AA44" s="45">
        <v>3</v>
      </c>
      <c r="AB44" s="10">
        <v>2156</v>
      </c>
      <c r="AC44" s="45">
        <v>3</v>
      </c>
      <c r="AD44" s="10">
        <v>386809</v>
      </c>
      <c r="AE44" s="45">
        <v>220</v>
      </c>
      <c r="AF44" s="10">
        <v>28780</v>
      </c>
      <c r="AG44" s="45">
        <v>22</v>
      </c>
      <c r="AH44" s="10">
        <v>0</v>
      </c>
      <c r="AI44" s="45">
        <v>0</v>
      </c>
      <c r="AJ44" s="10">
        <v>14754</v>
      </c>
      <c r="AK44" s="45">
        <v>7</v>
      </c>
      <c r="AL44" s="10">
        <v>9251.1</v>
      </c>
      <c r="AM44" s="45">
        <v>32</v>
      </c>
      <c r="AN44" s="10">
        <v>0</v>
      </c>
      <c r="AO44" s="45">
        <v>0</v>
      </c>
      <c r="AP44" s="10">
        <v>0</v>
      </c>
      <c r="AQ44" s="45">
        <v>0</v>
      </c>
      <c r="AR44" s="10">
        <v>2005</v>
      </c>
      <c r="AS44" s="45">
        <v>4</v>
      </c>
      <c r="AT44" s="10">
        <v>171055.4</v>
      </c>
      <c r="AU44" s="45">
        <v>22</v>
      </c>
      <c r="AV44" s="10">
        <v>0</v>
      </c>
      <c r="AW44" s="45">
        <v>0</v>
      </c>
      <c r="AX44" s="10">
        <v>0</v>
      </c>
      <c r="AY44" s="45">
        <v>0</v>
      </c>
      <c r="AZ44" s="10">
        <v>490.2</v>
      </c>
      <c r="BA44" s="45">
        <v>2</v>
      </c>
      <c r="BB44" s="10">
        <v>0</v>
      </c>
      <c r="BC44" s="45">
        <v>0</v>
      </c>
      <c r="BD44" s="10">
        <v>4377</v>
      </c>
      <c r="BE44" s="45">
        <v>6</v>
      </c>
      <c r="BF44" s="10">
        <v>9240</v>
      </c>
      <c r="BG44" s="46">
        <v>7</v>
      </c>
    </row>
    <row r="45" spans="1:59" s="47" customFormat="1" ht="15" customHeight="1">
      <c r="A45" s="43" t="s">
        <v>44</v>
      </c>
      <c r="B45" s="44">
        <v>3678263.4</v>
      </c>
      <c r="C45" s="45">
        <v>3228</v>
      </c>
      <c r="D45" s="10">
        <v>424542</v>
      </c>
      <c r="E45" s="45">
        <v>480</v>
      </c>
      <c r="F45" s="10">
        <v>995544</v>
      </c>
      <c r="G45" s="45">
        <v>940</v>
      </c>
      <c r="H45" s="10">
        <v>0</v>
      </c>
      <c r="I45" s="45">
        <v>0</v>
      </c>
      <c r="J45" s="10">
        <v>3794</v>
      </c>
      <c r="K45" s="45">
        <v>6</v>
      </c>
      <c r="L45" s="10">
        <v>1342143</v>
      </c>
      <c r="M45" s="45">
        <v>364</v>
      </c>
      <c r="N45" s="10">
        <v>0</v>
      </c>
      <c r="O45" s="45">
        <v>0</v>
      </c>
      <c r="P45" s="10">
        <v>0</v>
      </c>
      <c r="Q45" s="45">
        <v>0</v>
      </c>
      <c r="R45" s="10">
        <v>178356</v>
      </c>
      <c r="S45" s="45">
        <v>371</v>
      </c>
      <c r="T45" s="10">
        <v>118934</v>
      </c>
      <c r="U45" s="45">
        <v>43</v>
      </c>
      <c r="V45" s="10">
        <v>22025</v>
      </c>
      <c r="W45" s="45">
        <v>2</v>
      </c>
      <c r="X45" s="10">
        <v>16336</v>
      </c>
      <c r="Y45" s="45">
        <v>8</v>
      </c>
      <c r="Z45" s="10">
        <v>13248</v>
      </c>
      <c r="AA45" s="45">
        <v>8</v>
      </c>
      <c r="AB45" s="10">
        <v>2222</v>
      </c>
      <c r="AC45" s="45">
        <v>5</v>
      </c>
      <c r="AD45" s="10">
        <v>382702.8</v>
      </c>
      <c r="AE45" s="45">
        <v>848</v>
      </c>
      <c r="AF45" s="10">
        <v>11899</v>
      </c>
      <c r="AG45" s="45">
        <v>14</v>
      </c>
      <c r="AH45" s="10">
        <v>4129</v>
      </c>
      <c r="AI45" s="45">
        <v>7</v>
      </c>
      <c r="AJ45" s="10">
        <v>10347</v>
      </c>
      <c r="AK45" s="45">
        <v>9</v>
      </c>
      <c r="AL45" s="10">
        <v>83853</v>
      </c>
      <c r="AM45" s="45">
        <v>56</v>
      </c>
      <c r="AN45" s="10">
        <v>4734</v>
      </c>
      <c r="AO45" s="45">
        <v>9</v>
      </c>
      <c r="AP45" s="10">
        <v>0</v>
      </c>
      <c r="AQ45" s="45">
        <v>0</v>
      </c>
      <c r="AR45" s="10">
        <v>0</v>
      </c>
      <c r="AS45" s="45">
        <v>0</v>
      </c>
      <c r="AT45" s="10">
        <v>0</v>
      </c>
      <c r="AU45" s="45">
        <v>0</v>
      </c>
      <c r="AV45" s="10">
        <v>6682</v>
      </c>
      <c r="AW45" s="45">
        <v>1</v>
      </c>
      <c r="AX45" s="10">
        <v>0</v>
      </c>
      <c r="AY45" s="45">
        <v>0</v>
      </c>
      <c r="AZ45" s="10">
        <v>0</v>
      </c>
      <c r="BA45" s="45">
        <v>0</v>
      </c>
      <c r="BB45" s="10">
        <v>0</v>
      </c>
      <c r="BC45" s="45">
        <v>0</v>
      </c>
      <c r="BD45" s="10">
        <v>7583</v>
      </c>
      <c r="BE45" s="45">
        <v>5</v>
      </c>
      <c r="BF45" s="10">
        <v>49189.599999999999</v>
      </c>
      <c r="BG45" s="46">
        <v>52</v>
      </c>
    </row>
    <row r="46" spans="1:59" s="47" customFormat="1" ht="15" customHeight="1">
      <c r="A46" s="43" t="s">
        <v>45</v>
      </c>
      <c r="B46" s="44">
        <v>5348415</v>
      </c>
      <c r="C46" s="45">
        <v>2665</v>
      </c>
      <c r="D46" s="10">
        <v>361828</v>
      </c>
      <c r="E46" s="45">
        <v>473</v>
      </c>
      <c r="F46" s="10">
        <v>375494</v>
      </c>
      <c r="G46" s="45">
        <v>412</v>
      </c>
      <c r="H46" s="10">
        <v>0</v>
      </c>
      <c r="I46" s="45">
        <v>0</v>
      </c>
      <c r="J46" s="10">
        <v>993</v>
      </c>
      <c r="K46" s="45">
        <v>1</v>
      </c>
      <c r="L46" s="10">
        <v>3292902</v>
      </c>
      <c r="M46" s="45">
        <v>510</v>
      </c>
      <c r="N46" s="10">
        <v>0</v>
      </c>
      <c r="O46" s="45">
        <v>0</v>
      </c>
      <c r="P46" s="10">
        <v>0</v>
      </c>
      <c r="Q46" s="45">
        <v>0</v>
      </c>
      <c r="R46" s="10">
        <v>301879</v>
      </c>
      <c r="S46" s="45">
        <v>414</v>
      </c>
      <c r="T46" s="10">
        <v>10163</v>
      </c>
      <c r="U46" s="45">
        <v>5</v>
      </c>
      <c r="V46" s="10">
        <v>62850</v>
      </c>
      <c r="W46" s="45">
        <v>1</v>
      </c>
      <c r="X46" s="10">
        <v>5386</v>
      </c>
      <c r="Y46" s="45">
        <v>5</v>
      </c>
      <c r="Z46" s="10">
        <v>5879</v>
      </c>
      <c r="AA46" s="45">
        <v>7</v>
      </c>
      <c r="AB46" s="10">
        <v>8281</v>
      </c>
      <c r="AC46" s="45">
        <v>15</v>
      </c>
      <c r="AD46" s="10">
        <v>211889</v>
      </c>
      <c r="AE46" s="45">
        <v>678</v>
      </c>
      <c r="AF46" s="10">
        <v>0</v>
      </c>
      <c r="AG46" s="45">
        <v>0</v>
      </c>
      <c r="AH46" s="10">
        <v>536</v>
      </c>
      <c r="AI46" s="45">
        <v>1</v>
      </c>
      <c r="AJ46" s="10">
        <v>5447</v>
      </c>
      <c r="AK46" s="45">
        <v>8</v>
      </c>
      <c r="AL46" s="10">
        <v>68612</v>
      </c>
      <c r="AM46" s="45">
        <v>51</v>
      </c>
      <c r="AN46" s="10">
        <v>92036</v>
      </c>
      <c r="AO46" s="45">
        <v>35</v>
      </c>
      <c r="AP46" s="10">
        <v>0</v>
      </c>
      <c r="AQ46" s="45">
        <v>0</v>
      </c>
      <c r="AR46" s="10">
        <v>0</v>
      </c>
      <c r="AS46" s="45">
        <v>0</v>
      </c>
      <c r="AT46" s="10">
        <v>0</v>
      </c>
      <c r="AU46" s="45">
        <v>0</v>
      </c>
      <c r="AV46" s="10">
        <v>508106</v>
      </c>
      <c r="AW46" s="45">
        <v>1</v>
      </c>
      <c r="AX46" s="10">
        <v>0</v>
      </c>
      <c r="AY46" s="45">
        <v>0</v>
      </c>
      <c r="AZ46" s="10">
        <v>9549</v>
      </c>
      <c r="BA46" s="45">
        <v>7</v>
      </c>
      <c r="BB46" s="10">
        <v>0</v>
      </c>
      <c r="BC46" s="45">
        <v>0</v>
      </c>
      <c r="BD46" s="10">
        <v>1452</v>
      </c>
      <c r="BE46" s="45">
        <v>3</v>
      </c>
      <c r="BF46" s="10">
        <v>25133</v>
      </c>
      <c r="BG46" s="46">
        <v>38</v>
      </c>
    </row>
    <row r="47" spans="1:59" s="47" customFormat="1" ht="15" customHeight="1">
      <c r="A47" s="43" t="s">
        <v>46</v>
      </c>
      <c r="B47" s="44">
        <v>2501433</v>
      </c>
      <c r="C47" s="45">
        <v>2660</v>
      </c>
      <c r="D47" s="10">
        <v>293204</v>
      </c>
      <c r="E47" s="45">
        <v>439</v>
      </c>
      <c r="F47" s="10">
        <v>674902.4</v>
      </c>
      <c r="G47" s="45">
        <v>748</v>
      </c>
      <c r="H47" s="10">
        <v>3307</v>
      </c>
      <c r="I47" s="45">
        <v>1</v>
      </c>
      <c r="J47" s="10">
        <v>1746</v>
      </c>
      <c r="K47" s="45">
        <v>3</v>
      </c>
      <c r="L47" s="10">
        <v>844762</v>
      </c>
      <c r="M47" s="45">
        <v>237</v>
      </c>
      <c r="N47" s="10">
        <v>0</v>
      </c>
      <c r="O47" s="45">
        <v>0</v>
      </c>
      <c r="P47" s="10">
        <v>0</v>
      </c>
      <c r="Q47" s="45">
        <v>0</v>
      </c>
      <c r="R47" s="10">
        <v>90586.7</v>
      </c>
      <c r="S47" s="45">
        <v>209</v>
      </c>
      <c r="T47" s="10">
        <v>1380</v>
      </c>
      <c r="U47" s="45">
        <v>1</v>
      </c>
      <c r="V47" s="10">
        <v>0</v>
      </c>
      <c r="W47" s="45">
        <v>0</v>
      </c>
      <c r="X47" s="10">
        <v>4614</v>
      </c>
      <c r="Y47" s="45">
        <v>4</v>
      </c>
      <c r="Z47" s="10">
        <v>7963</v>
      </c>
      <c r="AA47" s="45">
        <v>12</v>
      </c>
      <c r="AB47" s="10">
        <v>5300</v>
      </c>
      <c r="AC47" s="45">
        <v>6</v>
      </c>
      <c r="AD47" s="10">
        <v>321577.7</v>
      </c>
      <c r="AE47" s="45">
        <v>693</v>
      </c>
      <c r="AF47" s="10">
        <v>48430.2</v>
      </c>
      <c r="AG47" s="45">
        <v>64</v>
      </c>
      <c r="AH47" s="10">
        <v>4536</v>
      </c>
      <c r="AI47" s="45">
        <v>3</v>
      </c>
      <c r="AJ47" s="10">
        <v>93230</v>
      </c>
      <c r="AK47" s="45">
        <v>41</v>
      </c>
      <c r="AL47" s="10">
        <v>49375</v>
      </c>
      <c r="AM47" s="45">
        <v>124</v>
      </c>
      <c r="AN47" s="10">
        <v>23174</v>
      </c>
      <c r="AO47" s="45">
        <v>14</v>
      </c>
      <c r="AP47" s="10">
        <v>0</v>
      </c>
      <c r="AQ47" s="45">
        <v>0</v>
      </c>
      <c r="AR47" s="10">
        <v>3567</v>
      </c>
      <c r="AS47" s="45">
        <v>7</v>
      </c>
      <c r="AT47" s="10">
        <v>0</v>
      </c>
      <c r="AU47" s="45">
        <v>0</v>
      </c>
      <c r="AV47" s="10">
        <v>0</v>
      </c>
      <c r="AW47" s="45">
        <v>0</v>
      </c>
      <c r="AX47" s="10">
        <v>0</v>
      </c>
      <c r="AY47" s="45">
        <v>0</v>
      </c>
      <c r="AZ47" s="10">
        <v>0</v>
      </c>
      <c r="BA47" s="45">
        <v>0</v>
      </c>
      <c r="BB47" s="10">
        <v>0</v>
      </c>
      <c r="BC47" s="45">
        <v>0</v>
      </c>
      <c r="BD47" s="10">
        <v>2891</v>
      </c>
      <c r="BE47" s="45">
        <v>10</v>
      </c>
      <c r="BF47" s="10">
        <v>26887</v>
      </c>
      <c r="BG47" s="46">
        <v>44</v>
      </c>
    </row>
    <row r="48" spans="1:59" s="47" customFormat="1" ht="15" customHeight="1">
      <c r="A48" s="43" t="s">
        <v>47</v>
      </c>
      <c r="B48" s="44">
        <v>5909274.2000000002</v>
      </c>
      <c r="C48" s="45">
        <v>876</v>
      </c>
      <c r="D48" s="10">
        <v>108739</v>
      </c>
      <c r="E48" s="45">
        <v>100</v>
      </c>
      <c r="F48" s="10">
        <v>129529.5</v>
      </c>
      <c r="G48" s="45">
        <v>128</v>
      </c>
      <c r="H48" s="10">
        <v>0</v>
      </c>
      <c r="I48" s="45">
        <v>0</v>
      </c>
      <c r="J48" s="10">
        <v>0</v>
      </c>
      <c r="K48" s="45">
        <v>0</v>
      </c>
      <c r="L48" s="10">
        <v>1627953.6</v>
      </c>
      <c r="M48" s="45">
        <v>253</v>
      </c>
      <c r="N48" s="10">
        <v>0</v>
      </c>
      <c r="O48" s="45">
        <v>0</v>
      </c>
      <c r="P48" s="10">
        <v>0</v>
      </c>
      <c r="Q48" s="45">
        <v>0</v>
      </c>
      <c r="R48" s="10">
        <v>180722.9</v>
      </c>
      <c r="S48" s="45">
        <v>42</v>
      </c>
      <c r="T48" s="10">
        <v>2960876.7</v>
      </c>
      <c r="U48" s="45">
        <v>148</v>
      </c>
      <c r="V48" s="10">
        <v>0</v>
      </c>
      <c r="W48" s="45">
        <v>0</v>
      </c>
      <c r="X48" s="10">
        <v>3683</v>
      </c>
      <c r="Y48" s="45">
        <v>1</v>
      </c>
      <c r="Z48" s="10">
        <v>769.9</v>
      </c>
      <c r="AA48" s="45">
        <v>1</v>
      </c>
      <c r="AB48" s="10">
        <v>11159.4</v>
      </c>
      <c r="AC48" s="45">
        <v>2</v>
      </c>
      <c r="AD48" s="10">
        <v>379397.2</v>
      </c>
      <c r="AE48" s="45">
        <v>74</v>
      </c>
      <c r="AF48" s="10">
        <v>4905</v>
      </c>
      <c r="AG48" s="45">
        <v>4</v>
      </c>
      <c r="AH48" s="10">
        <v>15948.8</v>
      </c>
      <c r="AI48" s="45">
        <v>13</v>
      </c>
      <c r="AJ48" s="10">
        <v>349539.6</v>
      </c>
      <c r="AK48" s="45">
        <v>13</v>
      </c>
      <c r="AL48" s="10">
        <v>27892.6</v>
      </c>
      <c r="AM48" s="45">
        <v>52</v>
      </c>
      <c r="AN48" s="10">
        <v>2313</v>
      </c>
      <c r="AO48" s="45">
        <v>5</v>
      </c>
      <c r="AP48" s="10">
        <v>0</v>
      </c>
      <c r="AQ48" s="45">
        <v>0</v>
      </c>
      <c r="AR48" s="10">
        <v>13143</v>
      </c>
      <c r="AS48" s="45">
        <v>10</v>
      </c>
      <c r="AT48" s="10">
        <v>0</v>
      </c>
      <c r="AU48" s="45">
        <v>0</v>
      </c>
      <c r="AV48" s="10">
        <v>0</v>
      </c>
      <c r="AW48" s="45">
        <v>0</v>
      </c>
      <c r="AX48" s="10">
        <v>0</v>
      </c>
      <c r="AY48" s="45">
        <v>0</v>
      </c>
      <c r="AZ48" s="10">
        <v>0</v>
      </c>
      <c r="BA48" s="45">
        <v>0</v>
      </c>
      <c r="BB48" s="10">
        <v>0</v>
      </c>
      <c r="BC48" s="45">
        <v>0</v>
      </c>
      <c r="BD48" s="10">
        <v>11217</v>
      </c>
      <c r="BE48" s="45">
        <v>3</v>
      </c>
      <c r="BF48" s="10">
        <v>81484</v>
      </c>
      <c r="BG48" s="46">
        <v>27</v>
      </c>
    </row>
    <row r="49" spans="1:59" s="47" customFormat="1" ht="15" customHeight="1">
      <c r="A49" s="43" t="s">
        <v>48</v>
      </c>
      <c r="B49" s="44">
        <v>2833857.4</v>
      </c>
      <c r="C49" s="45">
        <v>616</v>
      </c>
      <c r="D49" s="10">
        <v>33732</v>
      </c>
      <c r="E49" s="45">
        <v>58</v>
      </c>
      <c r="F49" s="10">
        <v>6152</v>
      </c>
      <c r="G49" s="45">
        <v>18</v>
      </c>
      <c r="H49" s="10">
        <v>0</v>
      </c>
      <c r="I49" s="45">
        <v>0</v>
      </c>
      <c r="J49" s="10">
        <v>0</v>
      </c>
      <c r="K49" s="45">
        <v>0</v>
      </c>
      <c r="L49" s="10">
        <v>782238.3</v>
      </c>
      <c r="M49" s="45">
        <v>80</v>
      </c>
      <c r="N49" s="10">
        <v>0</v>
      </c>
      <c r="O49" s="45">
        <v>0</v>
      </c>
      <c r="P49" s="10">
        <v>0</v>
      </c>
      <c r="Q49" s="45">
        <v>0</v>
      </c>
      <c r="R49" s="10">
        <v>59451.8</v>
      </c>
      <c r="S49" s="45">
        <v>47</v>
      </c>
      <c r="T49" s="10">
        <v>1491409.6</v>
      </c>
      <c r="U49" s="45">
        <v>76</v>
      </c>
      <c r="V49" s="10">
        <v>0</v>
      </c>
      <c r="W49" s="45">
        <v>0</v>
      </c>
      <c r="X49" s="10">
        <v>999.9</v>
      </c>
      <c r="Y49" s="45">
        <v>1</v>
      </c>
      <c r="Z49" s="10">
        <v>3085</v>
      </c>
      <c r="AA49" s="45">
        <v>10</v>
      </c>
      <c r="AB49" s="10">
        <v>4004</v>
      </c>
      <c r="AC49" s="45">
        <v>2</v>
      </c>
      <c r="AD49" s="10">
        <v>253147.5</v>
      </c>
      <c r="AE49" s="45">
        <v>229</v>
      </c>
      <c r="AF49" s="10">
        <v>29456</v>
      </c>
      <c r="AG49" s="45">
        <v>6</v>
      </c>
      <c r="AH49" s="10">
        <v>0</v>
      </c>
      <c r="AI49" s="45">
        <v>0</v>
      </c>
      <c r="AJ49" s="10">
        <v>44367</v>
      </c>
      <c r="AK49" s="45">
        <v>13</v>
      </c>
      <c r="AL49" s="10">
        <v>29379.9</v>
      </c>
      <c r="AM49" s="45">
        <v>25</v>
      </c>
      <c r="AN49" s="10">
        <v>0</v>
      </c>
      <c r="AO49" s="45">
        <v>0</v>
      </c>
      <c r="AP49" s="10">
        <v>0</v>
      </c>
      <c r="AQ49" s="45">
        <v>0</v>
      </c>
      <c r="AR49" s="10">
        <v>7282</v>
      </c>
      <c r="AS49" s="45">
        <v>2</v>
      </c>
      <c r="AT49" s="10">
        <v>0</v>
      </c>
      <c r="AU49" s="45">
        <v>0</v>
      </c>
      <c r="AV49" s="10">
        <v>0</v>
      </c>
      <c r="AW49" s="45">
        <v>0</v>
      </c>
      <c r="AX49" s="10">
        <v>0</v>
      </c>
      <c r="AY49" s="45">
        <v>0</v>
      </c>
      <c r="AZ49" s="10">
        <v>0</v>
      </c>
      <c r="BA49" s="45">
        <v>0</v>
      </c>
      <c r="BB49" s="10">
        <v>0</v>
      </c>
      <c r="BC49" s="45">
        <v>0</v>
      </c>
      <c r="BD49" s="10">
        <v>0</v>
      </c>
      <c r="BE49" s="45">
        <v>0</v>
      </c>
      <c r="BF49" s="10">
        <v>89152.4</v>
      </c>
      <c r="BG49" s="46">
        <v>49</v>
      </c>
    </row>
    <row r="50" spans="1:59" s="47" customFormat="1" ht="15" customHeight="1">
      <c r="A50" s="43" t="s">
        <v>49</v>
      </c>
      <c r="B50" s="44">
        <v>6851431.4000000004</v>
      </c>
      <c r="C50" s="45">
        <v>719</v>
      </c>
      <c r="D50" s="10">
        <v>42045</v>
      </c>
      <c r="E50" s="45">
        <v>61</v>
      </c>
      <c r="F50" s="10">
        <v>28288</v>
      </c>
      <c r="G50" s="45">
        <v>59</v>
      </c>
      <c r="H50" s="10">
        <v>0</v>
      </c>
      <c r="I50" s="45">
        <v>0</v>
      </c>
      <c r="J50" s="10">
        <v>0</v>
      </c>
      <c r="K50" s="45">
        <v>0</v>
      </c>
      <c r="L50" s="10">
        <v>4317786.0999999996</v>
      </c>
      <c r="M50" s="45">
        <v>316</v>
      </c>
      <c r="N50" s="10">
        <v>0</v>
      </c>
      <c r="O50" s="45">
        <v>0</v>
      </c>
      <c r="P50" s="10">
        <v>0</v>
      </c>
      <c r="Q50" s="45">
        <v>0</v>
      </c>
      <c r="R50" s="10">
        <v>16392.7</v>
      </c>
      <c r="S50" s="45">
        <v>32</v>
      </c>
      <c r="T50" s="10">
        <v>1860078.2</v>
      </c>
      <c r="U50" s="45">
        <v>47</v>
      </c>
      <c r="V50" s="10">
        <v>0</v>
      </c>
      <c r="W50" s="45">
        <v>0</v>
      </c>
      <c r="X50" s="10">
        <v>0</v>
      </c>
      <c r="Y50" s="45">
        <v>0</v>
      </c>
      <c r="Z50" s="10">
        <v>2739</v>
      </c>
      <c r="AA50" s="45">
        <v>2</v>
      </c>
      <c r="AB50" s="10">
        <v>0</v>
      </c>
      <c r="AC50" s="45">
        <v>0</v>
      </c>
      <c r="AD50" s="10">
        <v>250447</v>
      </c>
      <c r="AE50" s="45">
        <v>73</v>
      </c>
      <c r="AF50" s="10">
        <v>69282</v>
      </c>
      <c r="AG50" s="45">
        <v>13</v>
      </c>
      <c r="AH50" s="10">
        <v>0</v>
      </c>
      <c r="AI50" s="45">
        <v>0</v>
      </c>
      <c r="AJ50" s="10">
        <v>52523.4</v>
      </c>
      <c r="AK50" s="45">
        <v>13</v>
      </c>
      <c r="AL50" s="10">
        <v>33233.800000000003</v>
      </c>
      <c r="AM50" s="45">
        <v>24</v>
      </c>
      <c r="AN50" s="10">
        <v>64841</v>
      </c>
      <c r="AO50" s="45">
        <v>30</v>
      </c>
      <c r="AP50" s="10">
        <v>0</v>
      </c>
      <c r="AQ50" s="45">
        <v>0</v>
      </c>
      <c r="AR50" s="10">
        <v>28134</v>
      </c>
      <c r="AS50" s="45">
        <v>4</v>
      </c>
      <c r="AT50" s="10">
        <v>4556.2</v>
      </c>
      <c r="AU50" s="45">
        <v>1</v>
      </c>
      <c r="AV50" s="10">
        <v>0</v>
      </c>
      <c r="AW50" s="45">
        <v>0</v>
      </c>
      <c r="AX50" s="10">
        <v>0</v>
      </c>
      <c r="AY50" s="45">
        <v>0</v>
      </c>
      <c r="AZ50" s="10">
        <v>0</v>
      </c>
      <c r="BA50" s="45">
        <v>0</v>
      </c>
      <c r="BB50" s="10">
        <v>0</v>
      </c>
      <c r="BC50" s="45">
        <v>0</v>
      </c>
      <c r="BD50" s="10">
        <v>24</v>
      </c>
      <c r="BE50" s="45">
        <v>1</v>
      </c>
      <c r="BF50" s="10">
        <v>81061</v>
      </c>
      <c r="BG50" s="46">
        <v>43</v>
      </c>
    </row>
    <row r="51" spans="1:59" s="47" customFormat="1" ht="15" customHeight="1">
      <c r="A51" s="43" t="s">
        <v>50</v>
      </c>
      <c r="B51" s="44">
        <v>10557703.4</v>
      </c>
      <c r="C51" s="45">
        <v>2830</v>
      </c>
      <c r="D51" s="10">
        <v>190101</v>
      </c>
      <c r="E51" s="45">
        <v>388</v>
      </c>
      <c r="F51" s="10">
        <v>102085</v>
      </c>
      <c r="G51" s="45">
        <v>197</v>
      </c>
      <c r="H51" s="10">
        <v>8766</v>
      </c>
      <c r="I51" s="45">
        <v>3</v>
      </c>
      <c r="J51" s="10">
        <v>250</v>
      </c>
      <c r="K51" s="45">
        <v>1</v>
      </c>
      <c r="L51" s="10">
        <v>5873394.4000000004</v>
      </c>
      <c r="M51" s="45">
        <v>442</v>
      </c>
      <c r="N51" s="10">
        <v>0</v>
      </c>
      <c r="O51" s="45">
        <v>0</v>
      </c>
      <c r="P51" s="10">
        <v>0</v>
      </c>
      <c r="Q51" s="45">
        <v>0</v>
      </c>
      <c r="R51" s="10">
        <v>416450.7</v>
      </c>
      <c r="S51" s="45">
        <v>655</v>
      </c>
      <c r="T51" s="10">
        <v>2774231.4</v>
      </c>
      <c r="U51" s="45">
        <v>150</v>
      </c>
      <c r="V51" s="10">
        <v>27075</v>
      </c>
      <c r="W51" s="45">
        <v>6</v>
      </c>
      <c r="X51" s="10">
        <v>4867.8</v>
      </c>
      <c r="Y51" s="45">
        <v>2</v>
      </c>
      <c r="Z51" s="10">
        <v>9239</v>
      </c>
      <c r="AA51" s="45">
        <v>7</v>
      </c>
      <c r="AB51" s="10">
        <v>5826</v>
      </c>
      <c r="AC51" s="45">
        <v>3</v>
      </c>
      <c r="AD51" s="10">
        <v>450640.5</v>
      </c>
      <c r="AE51" s="45">
        <v>598</v>
      </c>
      <c r="AF51" s="10">
        <v>94802</v>
      </c>
      <c r="AG51" s="45">
        <v>99</v>
      </c>
      <c r="AH51" s="10">
        <v>15591.9</v>
      </c>
      <c r="AI51" s="45">
        <v>11</v>
      </c>
      <c r="AJ51" s="10">
        <v>109471</v>
      </c>
      <c r="AK51" s="45">
        <v>54</v>
      </c>
      <c r="AL51" s="10">
        <v>30519</v>
      </c>
      <c r="AM51" s="45">
        <v>41</v>
      </c>
      <c r="AN51" s="10">
        <v>10299</v>
      </c>
      <c r="AO51" s="45">
        <v>14</v>
      </c>
      <c r="AP51" s="10">
        <v>0</v>
      </c>
      <c r="AQ51" s="45">
        <v>0</v>
      </c>
      <c r="AR51" s="10">
        <v>10112.200000000001</v>
      </c>
      <c r="AS51" s="45">
        <v>7</v>
      </c>
      <c r="AT51" s="10">
        <v>2216.8000000000002</v>
      </c>
      <c r="AU51" s="45">
        <v>1</v>
      </c>
      <c r="AV51" s="10">
        <v>1544</v>
      </c>
      <c r="AW51" s="45">
        <v>2</v>
      </c>
      <c r="AX51" s="10">
        <v>0</v>
      </c>
      <c r="AY51" s="45">
        <v>0</v>
      </c>
      <c r="AZ51" s="10">
        <v>29235</v>
      </c>
      <c r="BA51" s="45">
        <v>16</v>
      </c>
      <c r="BB51" s="10">
        <v>0</v>
      </c>
      <c r="BC51" s="45">
        <v>0</v>
      </c>
      <c r="BD51" s="10">
        <v>24262</v>
      </c>
      <c r="BE51" s="45">
        <v>18</v>
      </c>
      <c r="BF51" s="10">
        <v>366723.7</v>
      </c>
      <c r="BG51" s="46">
        <v>115</v>
      </c>
    </row>
    <row r="52" spans="1:59" s="47" customFormat="1" ht="15" customHeight="1">
      <c r="A52" s="43" t="s">
        <v>51</v>
      </c>
      <c r="B52" s="44">
        <v>4922794</v>
      </c>
      <c r="C52" s="45">
        <v>1175</v>
      </c>
      <c r="D52" s="10">
        <v>271545</v>
      </c>
      <c r="E52" s="45">
        <v>290</v>
      </c>
      <c r="F52" s="10">
        <v>184490</v>
      </c>
      <c r="G52" s="45">
        <v>228</v>
      </c>
      <c r="H52" s="10">
        <v>5808</v>
      </c>
      <c r="I52" s="45">
        <v>3</v>
      </c>
      <c r="J52" s="10">
        <v>0</v>
      </c>
      <c r="K52" s="45">
        <v>0</v>
      </c>
      <c r="L52" s="10">
        <v>2181333.7999999998</v>
      </c>
      <c r="M52" s="45">
        <v>315</v>
      </c>
      <c r="N52" s="10">
        <v>0</v>
      </c>
      <c r="O52" s="45">
        <v>0</v>
      </c>
      <c r="P52" s="10">
        <v>0</v>
      </c>
      <c r="Q52" s="45">
        <v>0</v>
      </c>
      <c r="R52" s="10">
        <v>18697</v>
      </c>
      <c r="S52" s="45">
        <v>62</v>
      </c>
      <c r="T52" s="10">
        <v>1956874</v>
      </c>
      <c r="U52" s="45">
        <v>38</v>
      </c>
      <c r="V52" s="10">
        <v>9924</v>
      </c>
      <c r="W52" s="45">
        <v>2</v>
      </c>
      <c r="X52" s="10">
        <v>0</v>
      </c>
      <c r="Y52" s="45">
        <v>0</v>
      </c>
      <c r="Z52" s="10">
        <v>0</v>
      </c>
      <c r="AA52" s="45">
        <v>0</v>
      </c>
      <c r="AB52" s="10">
        <v>0</v>
      </c>
      <c r="AC52" s="45">
        <v>0</v>
      </c>
      <c r="AD52" s="10">
        <v>120166</v>
      </c>
      <c r="AE52" s="45">
        <v>103</v>
      </c>
      <c r="AF52" s="10">
        <v>29159</v>
      </c>
      <c r="AG52" s="45">
        <v>14</v>
      </c>
      <c r="AH52" s="10">
        <v>5315.7</v>
      </c>
      <c r="AI52" s="45">
        <v>2</v>
      </c>
      <c r="AJ52" s="10">
        <v>25378</v>
      </c>
      <c r="AK52" s="45">
        <v>15</v>
      </c>
      <c r="AL52" s="10">
        <v>25658.7</v>
      </c>
      <c r="AM52" s="45">
        <v>23</v>
      </c>
      <c r="AN52" s="10">
        <v>42003</v>
      </c>
      <c r="AO52" s="45">
        <v>37</v>
      </c>
      <c r="AP52" s="10">
        <v>0</v>
      </c>
      <c r="AQ52" s="45">
        <v>0</v>
      </c>
      <c r="AR52" s="10">
        <v>0</v>
      </c>
      <c r="AS52" s="45">
        <v>0</v>
      </c>
      <c r="AT52" s="10">
        <v>0</v>
      </c>
      <c r="AU52" s="45">
        <v>0</v>
      </c>
      <c r="AV52" s="10">
        <v>0</v>
      </c>
      <c r="AW52" s="45">
        <v>0</v>
      </c>
      <c r="AX52" s="10">
        <v>0</v>
      </c>
      <c r="AY52" s="45">
        <v>0</v>
      </c>
      <c r="AZ52" s="10">
        <v>290</v>
      </c>
      <c r="BA52" s="45">
        <v>1</v>
      </c>
      <c r="BB52" s="10">
        <v>0</v>
      </c>
      <c r="BC52" s="45">
        <v>0</v>
      </c>
      <c r="BD52" s="10">
        <v>3358</v>
      </c>
      <c r="BE52" s="45">
        <v>5</v>
      </c>
      <c r="BF52" s="10">
        <v>42793.8</v>
      </c>
      <c r="BG52" s="46">
        <v>37</v>
      </c>
    </row>
    <row r="53" spans="1:59" s="47" customFormat="1" ht="15" customHeight="1">
      <c r="A53" s="43" t="s">
        <v>52</v>
      </c>
      <c r="B53" s="44">
        <v>5490316.9000000004</v>
      </c>
      <c r="C53" s="45">
        <v>1194</v>
      </c>
      <c r="D53" s="10">
        <v>208839</v>
      </c>
      <c r="E53" s="45">
        <v>207</v>
      </c>
      <c r="F53" s="10">
        <v>185570</v>
      </c>
      <c r="G53" s="45">
        <v>202</v>
      </c>
      <c r="H53" s="10">
        <v>0</v>
      </c>
      <c r="I53" s="45">
        <v>0</v>
      </c>
      <c r="J53" s="10">
        <v>0</v>
      </c>
      <c r="K53" s="45">
        <v>0</v>
      </c>
      <c r="L53" s="10">
        <v>2169828.9</v>
      </c>
      <c r="M53" s="45">
        <v>272</v>
      </c>
      <c r="N53" s="10">
        <v>0</v>
      </c>
      <c r="O53" s="45">
        <v>0</v>
      </c>
      <c r="P53" s="10">
        <v>0</v>
      </c>
      <c r="Q53" s="45">
        <v>0</v>
      </c>
      <c r="R53" s="10">
        <v>105304</v>
      </c>
      <c r="S53" s="45">
        <v>24</v>
      </c>
      <c r="T53" s="10">
        <v>1883537.6</v>
      </c>
      <c r="U53" s="45">
        <v>51</v>
      </c>
      <c r="V53" s="10">
        <v>1103</v>
      </c>
      <c r="W53" s="45">
        <v>1</v>
      </c>
      <c r="X53" s="10">
        <v>0</v>
      </c>
      <c r="Y53" s="45">
        <v>0</v>
      </c>
      <c r="Z53" s="10">
        <v>0</v>
      </c>
      <c r="AA53" s="45">
        <v>0</v>
      </c>
      <c r="AB53" s="10">
        <v>0</v>
      </c>
      <c r="AC53" s="45">
        <v>0</v>
      </c>
      <c r="AD53" s="10">
        <v>191450.2</v>
      </c>
      <c r="AE53" s="45">
        <v>171</v>
      </c>
      <c r="AF53" s="10">
        <v>44995</v>
      </c>
      <c r="AG53" s="45">
        <v>54</v>
      </c>
      <c r="AH53" s="10">
        <v>14333</v>
      </c>
      <c r="AI53" s="45">
        <v>7</v>
      </c>
      <c r="AJ53" s="10">
        <v>10172</v>
      </c>
      <c r="AK53" s="45">
        <v>23</v>
      </c>
      <c r="AL53" s="10">
        <v>37258.400000000001</v>
      </c>
      <c r="AM53" s="45">
        <v>54</v>
      </c>
      <c r="AN53" s="10">
        <v>11926</v>
      </c>
      <c r="AO53" s="45">
        <v>15</v>
      </c>
      <c r="AP53" s="10">
        <v>0</v>
      </c>
      <c r="AQ53" s="45">
        <v>0</v>
      </c>
      <c r="AR53" s="10">
        <v>0</v>
      </c>
      <c r="AS53" s="45">
        <v>0</v>
      </c>
      <c r="AT53" s="10">
        <v>0</v>
      </c>
      <c r="AU53" s="45">
        <v>0</v>
      </c>
      <c r="AV53" s="10">
        <v>0</v>
      </c>
      <c r="AW53" s="45">
        <v>0</v>
      </c>
      <c r="AX53" s="10">
        <v>0</v>
      </c>
      <c r="AY53" s="45">
        <v>0</v>
      </c>
      <c r="AZ53" s="10">
        <v>0</v>
      </c>
      <c r="BA53" s="45">
        <v>0</v>
      </c>
      <c r="BB53" s="10">
        <v>0</v>
      </c>
      <c r="BC53" s="45">
        <v>0</v>
      </c>
      <c r="BD53" s="10">
        <v>3705</v>
      </c>
      <c r="BE53" s="45">
        <v>18</v>
      </c>
      <c r="BF53" s="10">
        <v>622294.80000000005</v>
      </c>
      <c r="BG53" s="46">
        <v>95</v>
      </c>
    </row>
    <row r="54" spans="1:59" s="47" customFormat="1" ht="15" customHeight="1">
      <c r="A54" s="43" t="s">
        <v>53</v>
      </c>
      <c r="B54" s="44">
        <v>11515440.6</v>
      </c>
      <c r="C54" s="45">
        <v>5824</v>
      </c>
      <c r="D54" s="10">
        <v>1323015</v>
      </c>
      <c r="E54" s="45">
        <v>1328</v>
      </c>
      <c r="F54" s="10">
        <v>935425</v>
      </c>
      <c r="G54" s="45">
        <v>1081</v>
      </c>
      <c r="H54" s="10">
        <v>3155</v>
      </c>
      <c r="I54" s="45">
        <v>3</v>
      </c>
      <c r="J54" s="10">
        <v>1592</v>
      </c>
      <c r="K54" s="45">
        <v>4</v>
      </c>
      <c r="L54" s="10">
        <v>5653600</v>
      </c>
      <c r="M54" s="45">
        <v>1680</v>
      </c>
      <c r="N54" s="10">
        <v>0</v>
      </c>
      <c r="O54" s="45">
        <v>0</v>
      </c>
      <c r="P54" s="10">
        <v>0</v>
      </c>
      <c r="Q54" s="45">
        <v>0</v>
      </c>
      <c r="R54" s="10">
        <v>180663</v>
      </c>
      <c r="S54" s="45">
        <v>663</v>
      </c>
      <c r="T54" s="10">
        <v>0</v>
      </c>
      <c r="U54" s="45">
        <v>0</v>
      </c>
      <c r="V54" s="10">
        <v>18801</v>
      </c>
      <c r="W54" s="45">
        <v>4</v>
      </c>
      <c r="X54" s="10">
        <v>28</v>
      </c>
      <c r="Y54" s="45">
        <v>1</v>
      </c>
      <c r="Z54" s="10">
        <v>589</v>
      </c>
      <c r="AA54" s="45">
        <v>1</v>
      </c>
      <c r="AB54" s="10">
        <v>3651</v>
      </c>
      <c r="AC54" s="45">
        <v>6</v>
      </c>
      <c r="AD54" s="10">
        <v>137561</v>
      </c>
      <c r="AE54" s="45">
        <v>895</v>
      </c>
      <c r="AF54" s="10">
        <v>0</v>
      </c>
      <c r="AG54" s="45">
        <v>0</v>
      </c>
      <c r="AH54" s="10">
        <v>113398.6</v>
      </c>
      <c r="AI54" s="45">
        <v>13</v>
      </c>
      <c r="AJ54" s="10">
        <v>15454</v>
      </c>
      <c r="AK54" s="45">
        <v>2</v>
      </c>
      <c r="AL54" s="10">
        <v>63958</v>
      </c>
      <c r="AM54" s="45">
        <v>27</v>
      </c>
      <c r="AN54" s="10">
        <v>22036</v>
      </c>
      <c r="AO54" s="45">
        <v>27</v>
      </c>
      <c r="AP54" s="10">
        <v>0</v>
      </c>
      <c r="AQ54" s="45">
        <v>0</v>
      </c>
      <c r="AR54" s="10">
        <v>0</v>
      </c>
      <c r="AS54" s="45">
        <v>0</v>
      </c>
      <c r="AT54" s="10">
        <v>0</v>
      </c>
      <c r="AU54" s="45">
        <v>0</v>
      </c>
      <c r="AV54" s="10">
        <v>0</v>
      </c>
      <c r="AW54" s="45">
        <v>0</v>
      </c>
      <c r="AX54" s="10">
        <v>0</v>
      </c>
      <c r="AY54" s="45">
        <v>0</v>
      </c>
      <c r="AZ54" s="10">
        <v>3681</v>
      </c>
      <c r="BA54" s="45">
        <v>2</v>
      </c>
      <c r="BB54" s="10">
        <v>0</v>
      </c>
      <c r="BC54" s="45">
        <v>0</v>
      </c>
      <c r="BD54" s="10">
        <v>29108</v>
      </c>
      <c r="BE54" s="45">
        <v>39</v>
      </c>
      <c r="BF54" s="10">
        <v>3009725</v>
      </c>
      <c r="BG54" s="46">
        <v>48</v>
      </c>
    </row>
    <row r="55" spans="1:59" s="47" customFormat="1" ht="15" customHeight="1">
      <c r="A55" s="43" t="s">
        <v>54</v>
      </c>
      <c r="B55" s="44">
        <v>8403883.0999999996</v>
      </c>
      <c r="C55" s="45">
        <v>1834</v>
      </c>
      <c r="D55" s="10">
        <v>343422</v>
      </c>
      <c r="E55" s="45">
        <v>386</v>
      </c>
      <c r="F55" s="10">
        <v>164211</v>
      </c>
      <c r="G55" s="45">
        <v>216</v>
      </c>
      <c r="H55" s="10">
        <v>0</v>
      </c>
      <c r="I55" s="45">
        <v>0</v>
      </c>
      <c r="J55" s="10">
        <v>0</v>
      </c>
      <c r="K55" s="45">
        <v>0</v>
      </c>
      <c r="L55" s="10">
        <v>4611110.5999999996</v>
      </c>
      <c r="M55" s="45">
        <v>365</v>
      </c>
      <c r="N55" s="10">
        <v>0</v>
      </c>
      <c r="O55" s="45">
        <v>0</v>
      </c>
      <c r="P55" s="10">
        <v>0</v>
      </c>
      <c r="Q55" s="45">
        <v>0</v>
      </c>
      <c r="R55" s="10">
        <v>119017.4</v>
      </c>
      <c r="S55" s="45">
        <v>40</v>
      </c>
      <c r="T55" s="10">
        <v>1103012.3999999999</v>
      </c>
      <c r="U55" s="45">
        <v>192</v>
      </c>
      <c r="V55" s="10">
        <v>0</v>
      </c>
      <c r="W55" s="45">
        <v>0</v>
      </c>
      <c r="X55" s="10">
        <v>0</v>
      </c>
      <c r="Y55" s="45">
        <v>0</v>
      </c>
      <c r="Z55" s="10">
        <v>180944.8</v>
      </c>
      <c r="AA55" s="45">
        <v>18</v>
      </c>
      <c r="AB55" s="10">
        <v>0</v>
      </c>
      <c r="AC55" s="45">
        <v>0</v>
      </c>
      <c r="AD55" s="10">
        <v>300375.8</v>
      </c>
      <c r="AE55" s="45">
        <v>197</v>
      </c>
      <c r="AF55" s="10">
        <v>2969</v>
      </c>
      <c r="AG55" s="45">
        <v>1</v>
      </c>
      <c r="AH55" s="10">
        <v>55471</v>
      </c>
      <c r="AI55" s="45">
        <v>31</v>
      </c>
      <c r="AJ55" s="10">
        <v>101731</v>
      </c>
      <c r="AK55" s="45">
        <v>33</v>
      </c>
      <c r="AL55" s="10">
        <v>21570</v>
      </c>
      <c r="AM55" s="45">
        <v>50</v>
      </c>
      <c r="AN55" s="10">
        <v>8417</v>
      </c>
      <c r="AO55" s="45">
        <v>1</v>
      </c>
      <c r="AP55" s="10">
        <v>0</v>
      </c>
      <c r="AQ55" s="45">
        <v>0</v>
      </c>
      <c r="AR55" s="10">
        <v>6417.5</v>
      </c>
      <c r="AS55" s="45">
        <v>5</v>
      </c>
      <c r="AT55" s="10">
        <v>0</v>
      </c>
      <c r="AU55" s="45">
        <v>0</v>
      </c>
      <c r="AV55" s="10">
        <v>0</v>
      </c>
      <c r="AW55" s="45">
        <v>0</v>
      </c>
      <c r="AX55" s="10">
        <v>0</v>
      </c>
      <c r="AY55" s="45">
        <v>0</v>
      </c>
      <c r="AZ55" s="10">
        <v>264</v>
      </c>
      <c r="BA55" s="45">
        <v>1</v>
      </c>
      <c r="BB55" s="10">
        <v>0</v>
      </c>
      <c r="BC55" s="45">
        <v>0</v>
      </c>
      <c r="BD55" s="10">
        <v>3588</v>
      </c>
      <c r="BE55" s="45">
        <v>10</v>
      </c>
      <c r="BF55" s="10">
        <v>1381361.6</v>
      </c>
      <c r="BG55" s="46">
        <v>288</v>
      </c>
    </row>
    <row r="56" spans="1:59" s="47" customFormat="1" ht="15" customHeight="1">
      <c r="A56" s="43" t="s">
        <v>55</v>
      </c>
      <c r="B56" s="44">
        <v>5668176.4000000004</v>
      </c>
      <c r="C56" s="45">
        <v>1815</v>
      </c>
      <c r="D56" s="10">
        <v>254426</v>
      </c>
      <c r="E56" s="45">
        <v>364</v>
      </c>
      <c r="F56" s="10">
        <v>172515</v>
      </c>
      <c r="G56" s="45">
        <v>240</v>
      </c>
      <c r="H56" s="10">
        <v>11302</v>
      </c>
      <c r="I56" s="45">
        <v>4</v>
      </c>
      <c r="J56" s="10">
        <v>0</v>
      </c>
      <c r="K56" s="45">
        <v>0</v>
      </c>
      <c r="L56" s="10">
        <v>4560715</v>
      </c>
      <c r="M56" s="45">
        <v>403</v>
      </c>
      <c r="N56" s="10">
        <v>0</v>
      </c>
      <c r="O56" s="45">
        <v>0</v>
      </c>
      <c r="P56" s="10">
        <v>0</v>
      </c>
      <c r="Q56" s="45">
        <v>0</v>
      </c>
      <c r="R56" s="10">
        <v>65526</v>
      </c>
      <c r="S56" s="45">
        <v>250</v>
      </c>
      <c r="T56" s="10">
        <v>0</v>
      </c>
      <c r="U56" s="45">
        <v>0</v>
      </c>
      <c r="V56" s="10">
        <v>4555</v>
      </c>
      <c r="W56" s="45">
        <v>1</v>
      </c>
      <c r="X56" s="10">
        <v>2843</v>
      </c>
      <c r="Y56" s="45">
        <v>2</v>
      </c>
      <c r="Z56" s="10">
        <v>141181.20000000001</v>
      </c>
      <c r="AA56" s="45">
        <v>2</v>
      </c>
      <c r="AB56" s="10">
        <v>0</v>
      </c>
      <c r="AC56" s="45">
        <v>0</v>
      </c>
      <c r="AD56" s="10">
        <v>242164.4</v>
      </c>
      <c r="AE56" s="45">
        <v>462</v>
      </c>
      <c r="AF56" s="10">
        <v>0</v>
      </c>
      <c r="AG56" s="45">
        <v>0</v>
      </c>
      <c r="AH56" s="10">
        <v>1518.1</v>
      </c>
      <c r="AI56" s="45">
        <v>2</v>
      </c>
      <c r="AJ56" s="10">
        <v>51435</v>
      </c>
      <c r="AK56" s="45">
        <v>33</v>
      </c>
      <c r="AL56" s="10">
        <v>1084</v>
      </c>
      <c r="AM56" s="45">
        <v>5</v>
      </c>
      <c r="AN56" s="10">
        <v>7634</v>
      </c>
      <c r="AO56" s="45">
        <v>17</v>
      </c>
      <c r="AP56" s="10">
        <v>0</v>
      </c>
      <c r="AQ56" s="45">
        <v>0</v>
      </c>
      <c r="AR56" s="10">
        <v>0</v>
      </c>
      <c r="AS56" s="45">
        <v>0</v>
      </c>
      <c r="AT56" s="10">
        <v>2677.7</v>
      </c>
      <c r="AU56" s="45">
        <v>3</v>
      </c>
      <c r="AV56" s="10">
        <v>0</v>
      </c>
      <c r="AW56" s="45">
        <v>0</v>
      </c>
      <c r="AX56" s="10">
        <v>0</v>
      </c>
      <c r="AY56" s="45">
        <v>0</v>
      </c>
      <c r="AZ56" s="10">
        <v>1185</v>
      </c>
      <c r="BA56" s="45">
        <v>1</v>
      </c>
      <c r="BB56" s="10">
        <v>0</v>
      </c>
      <c r="BC56" s="45">
        <v>0</v>
      </c>
      <c r="BD56" s="10">
        <v>6720</v>
      </c>
      <c r="BE56" s="45">
        <v>11</v>
      </c>
      <c r="BF56" s="10">
        <v>140695</v>
      </c>
      <c r="BG56" s="46">
        <v>15</v>
      </c>
    </row>
    <row r="57" spans="1:59" s="47" customFormat="1" ht="15" customHeight="1">
      <c r="A57" s="43" t="s">
        <v>56</v>
      </c>
      <c r="B57" s="44">
        <v>6715329</v>
      </c>
      <c r="C57" s="45">
        <v>4322</v>
      </c>
      <c r="D57" s="10">
        <v>710149</v>
      </c>
      <c r="E57" s="45">
        <v>840</v>
      </c>
      <c r="F57" s="10">
        <v>1135795</v>
      </c>
      <c r="G57" s="45">
        <v>1240</v>
      </c>
      <c r="H57" s="10">
        <v>2815</v>
      </c>
      <c r="I57" s="45">
        <v>3</v>
      </c>
      <c r="J57" s="10">
        <v>0</v>
      </c>
      <c r="K57" s="45">
        <v>0</v>
      </c>
      <c r="L57" s="10">
        <v>4209198</v>
      </c>
      <c r="M57" s="45">
        <v>410</v>
      </c>
      <c r="N57" s="10">
        <v>0</v>
      </c>
      <c r="O57" s="45">
        <v>0</v>
      </c>
      <c r="P57" s="10">
        <v>0</v>
      </c>
      <c r="Q57" s="45">
        <v>0</v>
      </c>
      <c r="R57" s="10">
        <v>216780</v>
      </c>
      <c r="S57" s="45">
        <v>582</v>
      </c>
      <c r="T57" s="10">
        <v>6181</v>
      </c>
      <c r="U57" s="45">
        <v>7</v>
      </c>
      <c r="V57" s="10">
        <v>19951</v>
      </c>
      <c r="W57" s="45">
        <v>2</v>
      </c>
      <c r="X57" s="10">
        <v>4614</v>
      </c>
      <c r="Y57" s="45">
        <v>9</v>
      </c>
      <c r="Z57" s="10">
        <v>3690</v>
      </c>
      <c r="AA57" s="45">
        <v>3</v>
      </c>
      <c r="AB57" s="10">
        <v>1511</v>
      </c>
      <c r="AC57" s="45">
        <v>4</v>
      </c>
      <c r="AD57" s="10">
        <v>198306</v>
      </c>
      <c r="AE57" s="45">
        <v>998</v>
      </c>
      <c r="AF57" s="10">
        <v>0</v>
      </c>
      <c r="AG57" s="45">
        <v>0</v>
      </c>
      <c r="AH57" s="10">
        <v>149</v>
      </c>
      <c r="AI57" s="45">
        <v>1</v>
      </c>
      <c r="AJ57" s="10">
        <v>78697</v>
      </c>
      <c r="AK57" s="45">
        <v>65</v>
      </c>
      <c r="AL57" s="10">
        <v>55493</v>
      </c>
      <c r="AM57" s="45">
        <v>52</v>
      </c>
      <c r="AN57" s="10">
        <v>28805</v>
      </c>
      <c r="AO57" s="45">
        <v>39</v>
      </c>
      <c r="AP57" s="10">
        <v>0</v>
      </c>
      <c r="AQ57" s="45">
        <v>0</v>
      </c>
      <c r="AR57" s="10">
        <v>0</v>
      </c>
      <c r="AS57" s="45">
        <v>0</v>
      </c>
      <c r="AT57" s="10">
        <v>0</v>
      </c>
      <c r="AU57" s="45">
        <v>0</v>
      </c>
      <c r="AV57" s="10">
        <v>0</v>
      </c>
      <c r="AW57" s="45">
        <v>0</v>
      </c>
      <c r="AX57" s="10">
        <v>0</v>
      </c>
      <c r="AY57" s="45">
        <v>0</v>
      </c>
      <c r="AZ57" s="10">
        <v>3487</v>
      </c>
      <c r="BA57" s="45">
        <v>7</v>
      </c>
      <c r="BB57" s="10">
        <v>0</v>
      </c>
      <c r="BC57" s="45">
        <v>0</v>
      </c>
      <c r="BD57" s="10">
        <v>11711</v>
      </c>
      <c r="BE57" s="45">
        <v>22</v>
      </c>
      <c r="BF57" s="10">
        <v>27997</v>
      </c>
      <c r="BG57" s="46">
        <v>38</v>
      </c>
    </row>
    <row r="58" spans="1:59" s="47" customFormat="1" ht="15" customHeight="1">
      <c r="A58" s="43" t="s">
        <v>57</v>
      </c>
      <c r="B58" s="44">
        <v>10859013</v>
      </c>
      <c r="C58" s="45">
        <v>3804</v>
      </c>
      <c r="D58" s="10">
        <v>682902</v>
      </c>
      <c r="E58" s="45">
        <v>763</v>
      </c>
      <c r="F58" s="10">
        <v>1080004</v>
      </c>
      <c r="G58" s="45">
        <v>1007</v>
      </c>
      <c r="H58" s="10">
        <v>7648</v>
      </c>
      <c r="I58" s="45">
        <v>1</v>
      </c>
      <c r="J58" s="10">
        <v>7221</v>
      </c>
      <c r="K58" s="45">
        <v>4</v>
      </c>
      <c r="L58" s="10">
        <v>8417886</v>
      </c>
      <c r="M58" s="45">
        <v>665</v>
      </c>
      <c r="N58" s="10">
        <v>0</v>
      </c>
      <c r="O58" s="45">
        <v>0</v>
      </c>
      <c r="P58" s="10">
        <v>0</v>
      </c>
      <c r="Q58" s="45">
        <v>0</v>
      </c>
      <c r="R58" s="10">
        <v>170391</v>
      </c>
      <c r="S58" s="45">
        <v>376</v>
      </c>
      <c r="T58" s="10">
        <v>0</v>
      </c>
      <c r="U58" s="45">
        <v>0</v>
      </c>
      <c r="V58" s="10">
        <v>0</v>
      </c>
      <c r="W58" s="45">
        <v>0</v>
      </c>
      <c r="X58" s="10">
        <v>0</v>
      </c>
      <c r="Y58" s="45">
        <v>0</v>
      </c>
      <c r="Z58" s="10">
        <v>2457</v>
      </c>
      <c r="AA58" s="45">
        <v>5</v>
      </c>
      <c r="AB58" s="10">
        <v>1322</v>
      </c>
      <c r="AC58" s="45">
        <v>1</v>
      </c>
      <c r="AD58" s="10">
        <v>269852</v>
      </c>
      <c r="AE58" s="45">
        <v>825</v>
      </c>
      <c r="AF58" s="10">
        <v>0</v>
      </c>
      <c r="AG58" s="45">
        <v>0</v>
      </c>
      <c r="AH58" s="10">
        <v>0</v>
      </c>
      <c r="AI58" s="45">
        <v>0</v>
      </c>
      <c r="AJ58" s="10">
        <v>79117</v>
      </c>
      <c r="AK58" s="45">
        <v>65</v>
      </c>
      <c r="AL58" s="10">
        <v>70219</v>
      </c>
      <c r="AM58" s="45">
        <v>25</v>
      </c>
      <c r="AN58" s="10">
        <v>25005</v>
      </c>
      <c r="AO58" s="45">
        <v>29</v>
      </c>
      <c r="AP58" s="10">
        <v>0</v>
      </c>
      <c r="AQ58" s="45">
        <v>0</v>
      </c>
      <c r="AR58" s="10">
        <v>0</v>
      </c>
      <c r="AS58" s="45">
        <v>0</v>
      </c>
      <c r="AT58" s="10">
        <v>0</v>
      </c>
      <c r="AU58" s="45">
        <v>0</v>
      </c>
      <c r="AV58" s="10">
        <v>0</v>
      </c>
      <c r="AW58" s="45">
        <v>0</v>
      </c>
      <c r="AX58" s="10">
        <v>0</v>
      </c>
      <c r="AY58" s="45">
        <v>0</v>
      </c>
      <c r="AZ58" s="10">
        <v>2634</v>
      </c>
      <c r="BA58" s="45">
        <v>3</v>
      </c>
      <c r="BB58" s="10">
        <v>0</v>
      </c>
      <c r="BC58" s="45">
        <v>0</v>
      </c>
      <c r="BD58" s="10">
        <v>22113</v>
      </c>
      <c r="BE58" s="45">
        <v>20</v>
      </c>
      <c r="BF58" s="10">
        <v>20242</v>
      </c>
      <c r="BG58" s="46">
        <v>15</v>
      </c>
    </row>
    <row r="59" spans="1:59" s="47" customFormat="1" ht="15" customHeight="1">
      <c r="A59" s="43" t="s">
        <v>58</v>
      </c>
      <c r="B59" s="44">
        <v>3829862</v>
      </c>
      <c r="C59" s="45">
        <v>3521</v>
      </c>
      <c r="D59" s="10">
        <v>1071186</v>
      </c>
      <c r="E59" s="45">
        <v>1301</v>
      </c>
      <c r="F59" s="10">
        <v>68824</v>
      </c>
      <c r="G59" s="45">
        <v>137</v>
      </c>
      <c r="H59" s="10">
        <v>3389</v>
      </c>
      <c r="I59" s="45">
        <v>2</v>
      </c>
      <c r="J59" s="10">
        <v>0</v>
      </c>
      <c r="K59" s="45">
        <v>0</v>
      </c>
      <c r="L59" s="10">
        <v>2255085</v>
      </c>
      <c r="M59" s="45">
        <v>643</v>
      </c>
      <c r="N59" s="10">
        <v>0</v>
      </c>
      <c r="O59" s="45">
        <v>0</v>
      </c>
      <c r="P59" s="10">
        <v>0</v>
      </c>
      <c r="Q59" s="45">
        <v>0</v>
      </c>
      <c r="R59" s="10">
        <v>134136</v>
      </c>
      <c r="S59" s="45">
        <v>732</v>
      </c>
      <c r="T59" s="10">
        <v>3276</v>
      </c>
      <c r="U59" s="45">
        <v>3</v>
      </c>
      <c r="V59" s="10">
        <v>50877</v>
      </c>
      <c r="W59" s="45">
        <v>9</v>
      </c>
      <c r="X59" s="10">
        <v>0</v>
      </c>
      <c r="Y59" s="45">
        <v>0</v>
      </c>
      <c r="Z59" s="10">
        <v>947</v>
      </c>
      <c r="AA59" s="45">
        <v>4</v>
      </c>
      <c r="AB59" s="10">
        <v>840</v>
      </c>
      <c r="AC59" s="45">
        <v>4</v>
      </c>
      <c r="AD59" s="10">
        <v>114207</v>
      </c>
      <c r="AE59" s="45">
        <v>444</v>
      </c>
      <c r="AF59" s="10">
        <v>0</v>
      </c>
      <c r="AG59" s="45">
        <v>0</v>
      </c>
      <c r="AH59" s="10">
        <v>3736</v>
      </c>
      <c r="AI59" s="45">
        <v>19</v>
      </c>
      <c r="AJ59" s="10">
        <v>3154</v>
      </c>
      <c r="AK59" s="45">
        <v>4</v>
      </c>
      <c r="AL59" s="10">
        <v>33389</v>
      </c>
      <c r="AM59" s="45">
        <v>48</v>
      </c>
      <c r="AN59" s="10">
        <v>4553</v>
      </c>
      <c r="AO59" s="45">
        <v>13</v>
      </c>
      <c r="AP59" s="10">
        <v>18436</v>
      </c>
      <c r="AQ59" s="45">
        <v>7</v>
      </c>
      <c r="AR59" s="10">
        <v>0</v>
      </c>
      <c r="AS59" s="45">
        <v>0</v>
      </c>
      <c r="AT59" s="10">
        <v>0</v>
      </c>
      <c r="AU59" s="45">
        <v>0</v>
      </c>
      <c r="AV59" s="10">
        <v>0</v>
      </c>
      <c r="AW59" s="45">
        <v>0</v>
      </c>
      <c r="AX59" s="10">
        <v>0</v>
      </c>
      <c r="AY59" s="45">
        <v>0</v>
      </c>
      <c r="AZ59" s="10">
        <v>6538</v>
      </c>
      <c r="BA59" s="45">
        <v>10</v>
      </c>
      <c r="BB59" s="10">
        <v>883</v>
      </c>
      <c r="BC59" s="45">
        <v>4</v>
      </c>
      <c r="BD59" s="10">
        <v>19273</v>
      </c>
      <c r="BE59" s="45">
        <v>39</v>
      </c>
      <c r="BF59" s="10">
        <v>37133</v>
      </c>
      <c r="BG59" s="46">
        <v>98</v>
      </c>
    </row>
    <row r="60" spans="1:59" s="47" customFormat="1" ht="15" customHeight="1">
      <c r="A60" s="43" t="s">
        <v>59</v>
      </c>
      <c r="B60" s="44">
        <v>8278753.4000000004</v>
      </c>
      <c r="C60" s="45">
        <v>4199</v>
      </c>
      <c r="D60" s="10">
        <v>1003284</v>
      </c>
      <c r="E60" s="45">
        <v>911</v>
      </c>
      <c r="F60" s="10">
        <v>607213</v>
      </c>
      <c r="G60" s="45">
        <v>750</v>
      </c>
      <c r="H60" s="10">
        <v>0</v>
      </c>
      <c r="I60" s="45">
        <v>0</v>
      </c>
      <c r="J60" s="10">
        <v>16201</v>
      </c>
      <c r="K60" s="45">
        <v>8</v>
      </c>
      <c r="L60" s="10">
        <v>5963184</v>
      </c>
      <c r="M60" s="45">
        <v>759</v>
      </c>
      <c r="N60" s="10">
        <v>0</v>
      </c>
      <c r="O60" s="45">
        <v>0</v>
      </c>
      <c r="P60" s="10">
        <v>0</v>
      </c>
      <c r="Q60" s="45">
        <v>0</v>
      </c>
      <c r="R60" s="10">
        <v>113366</v>
      </c>
      <c r="S60" s="45">
        <v>494</v>
      </c>
      <c r="T60" s="10">
        <v>10525</v>
      </c>
      <c r="U60" s="45">
        <v>5</v>
      </c>
      <c r="V60" s="10">
        <v>11467</v>
      </c>
      <c r="W60" s="45">
        <v>1</v>
      </c>
      <c r="X60" s="10">
        <v>0</v>
      </c>
      <c r="Y60" s="45">
        <v>0</v>
      </c>
      <c r="Z60" s="10">
        <v>0</v>
      </c>
      <c r="AA60" s="45">
        <v>0</v>
      </c>
      <c r="AB60" s="10">
        <v>5694</v>
      </c>
      <c r="AC60" s="45">
        <v>11</v>
      </c>
      <c r="AD60" s="10">
        <v>170821.7</v>
      </c>
      <c r="AE60" s="45">
        <v>858</v>
      </c>
      <c r="AF60" s="10">
        <v>0</v>
      </c>
      <c r="AG60" s="45">
        <v>0</v>
      </c>
      <c r="AH60" s="10">
        <v>23510.9</v>
      </c>
      <c r="AI60" s="45">
        <v>38</v>
      </c>
      <c r="AJ60" s="10">
        <v>3568</v>
      </c>
      <c r="AK60" s="45">
        <v>16</v>
      </c>
      <c r="AL60" s="10">
        <v>73212</v>
      </c>
      <c r="AM60" s="45">
        <v>79</v>
      </c>
      <c r="AN60" s="10">
        <v>113200</v>
      </c>
      <c r="AO60" s="45">
        <v>160</v>
      </c>
      <c r="AP60" s="10">
        <v>37282</v>
      </c>
      <c r="AQ60" s="45">
        <v>19</v>
      </c>
      <c r="AR60" s="10">
        <v>99</v>
      </c>
      <c r="AS60" s="45">
        <v>1</v>
      </c>
      <c r="AT60" s="10">
        <v>0</v>
      </c>
      <c r="AU60" s="45">
        <v>0</v>
      </c>
      <c r="AV60" s="10">
        <v>0</v>
      </c>
      <c r="AW60" s="45">
        <v>0</v>
      </c>
      <c r="AX60" s="10">
        <v>0</v>
      </c>
      <c r="AY60" s="45">
        <v>0</v>
      </c>
      <c r="AZ60" s="10">
        <v>7667</v>
      </c>
      <c r="BA60" s="45">
        <v>4</v>
      </c>
      <c r="BB60" s="10">
        <v>0</v>
      </c>
      <c r="BC60" s="45">
        <v>0</v>
      </c>
      <c r="BD60" s="10">
        <v>66315</v>
      </c>
      <c r="BE60" s="45">
        <v>22</v>
      </c>
      <c r="BF60" s="10">
        <v>52143.8</v>
      </c>
      <c r="BG60" s="46">
        <v>63</v>
      </c>
    </row>
    <row r="61" spans="1:59" s="47" customFormat="1" ht="15" customHeight="1">
      <c r="A61" s="43" t="s">
        <v>60</v>
      </c>
      <c r="B61" s="44">
        <v>5508147</v>
      </c>
      <c r="C61" s="45">
        <v>2430</v>
      </c>
      <c r="D61" s="10">
        <v>836079</v>
      </c>
      <c r="E61" s="45">
        <v>871</v>
      </c>
      <c r="F61" s="10">
        <v>55012</v>
      </c>
      <c r="G61" s="45">
        <v>132</v>
      </c>
      <c r="H61" s="10">
        <v>0</v>
      </c>
      <c r="I61" s="45">
        <v>0</v>
      </c>
      <c r="J61" s="10">
        <v>0</v>
      </c>
      <c r="K61" s="45">
        <v>0</v>
      </c>
      <c r="L61" s="10">
        <v>4330530</v>
      </c>
      <c r="M61" s="45">
        <v>608</v>
      </c>
      <c r="N61" s="10">
        <v>0</v>
      </c>
      <c r="O61" s="45">
        <v>0</v>
      </c>
      <c r="P61" s="10">
        <v>0</v>
      </c>
      <c r="Q61" s="45">
        <v>0</v>
      </c>
      <c r="R61" s="10">
        <v>79434</v>
      </c>
      <c r="S61" s="45">
        <v>343</v>
      </c>
      <c r="T61" s="10">
        <v>0</v>
      </c>
      <c r="U61" s="45">
        <v>0</v>
      </c>
      <c r="V61" s="10">
        <v>6963</v>
      </c>
      <c r="W61" s="45">
        <v>1</v>
      </c>
      <c r="X61" s="10">
        <v>0</v>
      </c>
      <c r="Y61" s="45">
        <v>0</v>
      </c>
      <c r="Z61" s="10">
        <v>0</v>
      </c>
      <c r="AA61" s="45">
        <v>0</v>
      </c>
      <c r="AB61" s="10">
        <v>740</v>
      </c>
      <c r="AC61" s="45">
        <v>2</v>
      </c>
      <c r="AD61" s="10">
        <v>151455</v>
      </c>
      <c r="AE61" s="45">
        <v>400</v>
      </c>
      <c r="AF61" s="10">
        <v>0</v>
      </c>
      <c r="AG61" s="45">
        <v>0</v>
      </c>
      <c r="AH61" s="10">
        <v>2067</v>
      </c>
      <c r="AI61" s="45">
        <v>5</v>
      </c>
      <c r="AJ61" s="10">
        <v>1852</v>
      </c>
      <c r="AK61" s="45">
        <v>11</v>
      </c>
      <c r="AL61" s="10">
        <v>14698</v>
      </c>
      <c r="AM61" s="45">
        <v>10</v>
      </c>
      <c r="AN61" s="10">
        <v>149</v>
      </c>
      <c r="AO61" s="45">
        <v>1</v>
      </c>
      <c r="AP61" s="10">
        <v>3627</v>
      </c>
      <c r="AQ61" s="45">
        <v>6</v>
      </c>
      <c r="AR61" s="10">
        <v>0</v>
      </c>
      <c r="AS61" s="45">
        <v>0</v>
      </c>
      <c r="AT61" s="10">
        <v>0</v>
      </c>
      <c r="AU61" s="45">
        <v>0</v>
      </c>
      <c r="AV61" s="10">
        <v>0</v>
      </c>
      <c r="AW61" s="45">
        <v>0</v>
      </c>
      <c r="AX61" s="10">
        <v>0</v>
      </c>
      <c r="AY61" s="45">
        <v>0</v>
      </c>
      <c r="AZ61" s="10">
        <v>796</v>
      </c>
      <c r="BA61" s="45">
        <v>2</v>
      </c>
      <c r="BB61" s="10">
        <v>0</v>
      </c>
      <c r="BC61" s="45">
        <v>0</v>
      </c>
      <c r="BD61" s="10">
        <v>7022</v>
      </c>
      <c r="BE61" s="45">
        <v>12</v>
      </c>
      <c r="BF61" s="10">
        <v>17723</v>
      </c>
      <c r="BG61" s="46">
        <v>26</v>
      </c>
    </row>
    <row r="62" spans="1:59" s="47" customFormat="1" ht="15" customHeight="1">
      <c r="A62" s="43" t="s">
        <v>61</v>
      </c>
      <c r="B62" s="44">
        <v>7064808</v>
      </c>
      <c r="C62" s="45">
        <v>2980</v>
      </c>
      <c r="D62" s="10">
        <v>760890</v>
      </c>
      <c r="E62" s="45">
        <v>887</v>
      </c>
      <c r="F62" s="10">
        <v>69585</v>
      </c>
      <c r="G62" s="45">
        <v>132</v>
      </c>
      <c r="H62" s="10">
        <v>0</v>
      </c>
      <c r="I62" s="45">
        <v>0</v>
      </c>
      <c r="J62" s="10">
        <v>1140</v>
      </c>
      <c r="K62" s="45">
        <v>1</v>
      </c>
      <c r="L62" s="10">
        <v>5739631</v>
      </c>
      <c r="M62" s="45">
        <v>701</v>
      </c>
      <c r="N62" s="10">
        <v>0</v>
      </c>
      <c r="O62" s="45">
        <v>0</v>
      </c>
      <c r="P62" s="10">
        <v>0</v>
      </c>
      <c r="Q62" s="45">
        <v>0</v>
      </c>
      <c r="R62" s="10">
        <v>124390</v>
      </c>
      <c r="S62" s="45">
        <v>410</v>
      </c>
      <c r="T62" s="10">
        <v>0</v>
      </c>
      <c r="U62" s="45">
        <v>0</v>
      </c>
      <c r="V62" s="10">
        <v>6136</v>
      </c>
      <c r="W62" s="45">
        <v>8</v>
      </c>
      <c r="X62" s="10">
        <v>435</v>
      </c>
      <c r="Y62" s="45">
        <v>2</v>
      </c>
      <c r="Z62" s="10">
        <v>796</v>
      </c>
      <c r="AA62" s="45">
        <v>1</v>
      </c>
      <c r="AB62" s="10">
        <v>6325</v>
      </c>
      <c r="AC62" s="45">
        <v>5</v>
      </c>
      <c r="AD62" s="10">
        <v>216877</v>
      </c>
      <c r="AE62" s="45">
        <v>726</v>
      </c>
      <c r="AF62" s="10">
        <v>0</v>
      </c>
      <c r="AG62" s="45">
        <v>0</v>
      </c>
      <c r="AH62" s="10">
        <v>1292</v>
      </c>
      <c r="AI62" s="45">
        <v>4</v>
      </c>
      <c r="AJ62" s="10">
        <v>442</v>
      </c>
      <c r="AK62" s="45">
        <v>7</v>
      </c>
      <c r="AL62" s="10">
        <v>51592</v>
      </c>
      <c r="AM62" s="45">
        <v>38</v>
      </c>
      <c r="AN62" s="10">
        <v>0</v>
      </c>
      <c r="AO62" s="45">
        <v>0</v>
      </c>
      <c r="AP62" s="10">
        <v>23086</v>
      </c>
      <c r="AQ62" s="45">
        <v>6</v>
      </c>
      <c r="AR62" s="10">
        <v>0</v>
      </c>
      <c r="AS62" s="45">
        <v>0</v>
      </c>
      <c r="AT62" s="10">
        <v>0</v>
      </c>
      <c r="AU62" s="45">
        <v>0</v>
      </c>
      <c r="AV62" s="10">
        <v>0</v>
      </c>
      <c r="AW62" s="45">
        <v>0</v>
      </c>
      <c r="AX62" s="10">
        <v>0</v>
      </c>
      <c r="AY62" s="45">
        <v>0</v>
      </c>
      <c r="AZ62" s="10">
        <v>860</v>
      </c>
      <c r="BA62" s="45">
        <v>2</v>
      </c>
      <c r="BB62" s="10">
        <v>0</v>
      </c>
      <c r="BC62" s="45">
        <v>0</v>
      </c>
      <c r="BD62" s="10">
        <v>8182</v>
      </c>
      <c r="BE62" s="45">
        <v>9</v>
      </c>
      <c r="BF62" s="10">
        <v>53149</v>
      </c>
      <c r="BG62" s="46">
        <v>41</v>
      </c>
    </row>
    <row r="63" spans="1:59" s="47" customFormat="1" ht="15" customHeight="1">
      <c r="A63" s="43" t="s">
        <v>62</v>
      </c>
      <c r="B63" s="44">
        <v>5934440</v>
      </c>
      <c r="C63" s="45">
        <v>4918</v>
      </c>
      <c r="D63" s="10">
        <v>1069778</v>
      </c>
      <c r="E63" s="45">
        <v>1236</v>
      </c>
      <c r="F63" s="10">
        <v>795109</v>
      </c>
      <c r="G63" s="45">
        <v>1066</v>
      </c>
      <c r="H63" s="10">
        <v>0</v>
      </c>
      <c r="I63" s="45">
        <v>0</v>
      </c>
      <c r="J63" s="10">
        <v>11612</v>
      </c>
      <c r="K63" s="45">
        <v>3</v>
      </c>
      <c r="L63" s="10">
        <v>3514080</v>
      </c>
      <c r="M63" s="45">
        <v>519</v>
      </c>
      <c r="N63" s="10">
        <v>0</v>
      </c>
      <c r="O63" s="45">
        <v>0</v>
      </c>
      <c r="P63" s="10">
        <v>0</v>
      </c>
      <c r="Q63" s="45">
        <v>0</v>
      </c>
      <c r="R63" s="10">
        <v>174416</v>
      </c>
      <c r="S63" s="45">
        <v>621</v>
      </c>
      <c r="T63" s="10">
        <v>3760</v>
      </c>
      <c r="U63" s="45">
        <v>2</v>
      </c>
      <c r="V63" s="10">
        <v>16300</v>
      </c>
      <c r="W63" s="45">
        <v>3</v>
      </c>
      <c r="X63" s="10">
        <v>0</v>
      </c>
      <c r="Y63" s="45">
        <v>0</v>
      </c>
      <c r="Z63" s="10">
        <v>1221</v>
      </c>
      <c r="AA63" s="45">
        <v>4</v>
      </c>
      <c r="AB63" s="10">
        <v>5017</v>
      </c>
      <c r="AC63" s="45">
        <v>10</v>
      </c>
      <c r="AD63" s="10">
        <v>172475</v>
      </c>
      <c r="AE63" s="45">
        <v>1187</v>
      </c>
      <c r="AF63" s="10">
        <v>0</v>
      </c>
      <c r="AG63" s="45">
        <v>0</v>
      </c>
      <c r="AH63" s="10">
        <v>4534</v>
      </c>
      <c r="AI63" s="45">
        <v>12</v>
      </c>
      <c r="AJ63" s="10">
        <v>14195</v>
      </c>
      <c r="AK63" s="45">
        <v>9</v>
      </c>
      <c r="AL63" s="10">
        <v>72158</v>
      </c>
      <c r="AM63" s="45">
        <v>134</v>
      </c>
      <c r="AN63" s="10">
        <v>2083</v>
      </c>
      <c r="AO63" s="45">
        <v>2</v>
      </c>
      <c r="AP63" s="10">
        <v>4713</v>
      </c>
      <c r="AQ63" s="45">
        <v>5</v>
      </c>
      <c r="AR63" s="10">
        <v>0</v>
      </c>
      <c r="AS63" s="45">
        <v>0</v>
      </c>
      <c r="AT63" s="10">
        <v>0</v>
      </c>
      <c r="AU63" s="45">
        <v>0</v>
      </c>
      <c r="AV63" s="10">
        <v>0</v>
      </c>
      <c r="AW63" s="45">
        <v>0</v>
      </c>
      <c r="AX63" s="10">
        <v>0</v>
      </c>
      <c r="AY63" s="45">
        <v>0</v>
      </c>
      <c r="AZ63" s="10">
        <v>1781</v>
      </c>
      <c r="BA63" s="45">
        <v>2</v>
      </c>
      <c r="BB63" s="10">
        <v>0</v>
      </c>
      <c r="BC63" s="45">
        <v>0</v>
      </c>
      <c r="BD63" s="10">
        <v>25252</v>
      </c>
      <c r="BE63" s="45">
        <v>51</v>
      </c>
      <c r="BF63" s="10">
        <v>45956</v>
      </c>
      <c r="BG63" s="46">
        <v>52</v>
      </c>
    </row>
    <row r="64" spans="1:59" s="47" customFormat="1" ht="15" customHeight="1">
      <c r="A64" s="43" t="s">
        <v>63</v>
      </c>
      <c r="B64" s="44">
        <v>4661900</v>
      </c>
      <c r="C64" s="45">
        <v>3253</v>
      </c>
      <c r="D64" s="10">
        <v>734021</v>
      </c>
      <c r="E64" s="45">
        <v>851</v>
      </c>
      <c r="F64" s="10">
        <v>492849</v>
      </c>
      <c r="G64" s="45">
        <v>718</v>
      </c>
      <c r="H64" s="10">
        <v>0</v>
      </c>
      <c r="I64" s="45">
        <v>0</v>
      </c>
      <c r="J64" s="10">
        <v>119707</v>
      </c>
      <c r="K64" s="45">
        <v>12</v>
      </c>
      <c r="L64" s="10">
        <v>2954588</v>
      </c>
      <c r="M64" s="45">
        <v>573</v>
      </c>
      <c r="N64" s="10">
        <v>0</v>
      </c>
      <c r="O64" s="45">
        <v>0</v>
      </c>
      <c r="P64" s="10">
        <v>0</v>
      </c>
      <c r="Q64" s="45">
        <v>0</v>
      </c>
      <c r="R64" s="10">
        <v>64623</v>
      </c>
      <c r="S64" s="45">
        <v>261</v>
      </c>
      <c r="T64" s="10">
        <v>2118</v>
      </c>
      <c r="U64" s="45">
        <v>1</v>
      </c>
      <c r="V64" s="10">
        <v>0</v>
      </c>
      <c r="W64" s="45">
        <v>0</v>
      </c>
      <c r="X64" s="10">
        <v>0</v>
      </c>
      <c r="Y64" s="45">
        <v>0</v>
      </c>
      <c r="Z64" s="10">
        <v>0</v>
      </c>
      <c r="AA64" s="45">
        <v>0</v>
      </c>
      <c r="AB64" s="10">
        <v>1020</v>
      </c>
      <c r="AC64" s="45">
        <v>2</v>
      </c>
      <c r="AD64" s="10">
        <v>69794</v>
      </c>
      <c r="AE64" s="45">
        <v>585</v>
      </c>
      <c r="AF64" s="10">
        <v>0</v>
      </c>
      <c r="AG64" s="45">
        <v>0</v>
      </c>
      <c r="AH64" s="10">
        <v>25372</v>
      </c>
      <c r="AI64" s="45">
        <v>69</v>
      </c>
      <c r="AJ64" s="10">
        <v>105</v>
      </c>
      <c r="AK64" s="45">
        <v>4</v>
      </c>
      <c r="AL64" s="10">
        <v>39026</v>
      </c>
      <c r="AM64" s="45">
        <v>69</v>
      </c>
      <c r="AN64" s="10">
        <v>125530</v>
      </c>
      <c r="AO64" s="45">
        <v>61</v>
      </c>
      <c r="AP64" s="10">
        <v>0</v>
      </c>
      <c r="AQ64" s="45">
        <v>0</v>
      </c>
      <c r="AR64" s="10">
        <v>734</v>
      </c>
      <c r="AS64" s="45">
        <v>1</v>
      </c>
      <c r="AT64" s="10">
        <v>0</v>
      </c>
      <c r="AU64" s="45">
        <v>0</v>
      </c>
      <c r="AV64" s="10">
        <v>0</v>
      </c>
      <c r="AW64" s="45">
        <v>0</v>
      </c>
      <c r="AX64" s="10">
        <v>0</v>
      </c>
      <c r="AY64" s="45">
        <v>0</v>
      </c>
      <c r="AZ64" s="10">
        <v>632</v>
      </c>
      <c r="BA64" s="45">
        <v>2</v>
      </c>
      <c r="BB64" s="10">
        <v>0</v>
      </c>
      <c r="BC64" s="45">
        <v>0</v>
      </c>
      <c r="BD64" s="10">
        <v>25844</v>
      </c>
      <c r="BE64" s="45">
        <v>28</v>
      </c>
      <c r="BF64" s="10">
        <v>5937</v>
      </c>
      <c r="BG64" s="46">
        <v>16</v>
      </c>
    </row>
    <row r="65" spans="1:59" s="47" customFormat="1" ht="15" customHeight="1">
      <c r="A65" s="43" t="s">
        <v>64</v>
      </c>
      <c r="B65" s="44">
        <v>8262721</v>
      </c>
      <c r="C65" s="45">
        <v>5101</v>
      </c>
      <c r="D65" s="10">
        <v>1255510</v>
      </c>
      <c r="E65" s="45">
        <v>1345</v>
      </c>
      <c r="F65" s="10">
        <v>760093</v>
      </c>
      <c r="G65" s="45">
        <v>976</v>
      </c>
      <c r="H65" s="10">
        <v>5767</v>
      </c>
      <c r="I65" s="45">
        <v>4</v>
      </c>
      <c r="J65" s="10">
        <v>10002</v>
      </c>
      <c r="K65" s="45">
        <v>2</v>
      </c>
      <c r="L65" s="10">
        <v>5662803</v>
      </c>
      <c r="M65" s="45">
        <v>973</v>
      </c>
      <c r="N65" s="10">
        <v>0</v>
      </c>
      <c r="O65" s="45">
        <v>0</v>
      </c>
      <c r="P65" s="10">
        <v>0</v>
      </c>
      <c r="Q65" s="45">
        <v>0</v>
      </c>
      <c r="R65" s="10">
        <v>163508</v>
      </c>
      <c r="S65" s="45">
        <v>521</v>
      </c>
      <c r="T65" s="10">
        <v>5255</v>
      </c>
      <c r="U65" s="45">
        <v>6</v>
      </c>
      <c r="V65" s="10">
        <v>3285</v>
      </c>
      <c r="W65" s="45">
        <v>5</v>
      </c>
      <c r="X65" s="10">
        <v>0</v>
      </c>
      <c r="Y65" s="45">
        <v>0</v>
      </c>
      <c r="Z65" s="10">
        <v>0</v>
      </c>
      <c r="AA65" s="45">
        <v>0</v>
      </c>
      <c r="AB65" s="10">
        <v>4720</v>
      </c>
      <c r="AC65" s="45">
        <v>10</v>
      </c>
      <c r="AD65" s="10">
        <v>167236</v>
      </c>
      <c r="AE65" s="45">
        <v>876</v>
      </c>
      <c r="AF65" s="10">
        <v>0</v>
      </c>
      <c r="AG65" s="45">
        <v>0</v>
      </c>
      <c r="AH65" s="10">
        <v>2744</v>
      </c>
      <c r="AI65" s="45">
        <v>4</v>
      </c>
      <c r="AJ65" s="10">
        <v>771</v>
      </c>
      <c r="AK65" s="45">
        <v>9</v>
      </c>
      <c r="AL65" s="10">
        <v>83341</v>
      </c>
      <c r="AM65" s="45">
        <v>64</v>
      </c>
      <c r="AN65" s="10">
        <v>15733</v>
      </c>
      <c r="AO65" s="45">
        <v>36</v>
      </c>
      <c r="AP65" s="10">
        <v>21622</v>
      </c>
      <c r="AQ65" s="45">
        <v>14</v>
      </c>
      <c r="AR65" s="10">
        <v>0</v>
      </c>
      <c r="AS65" s="45">
        <v>0</v>
      </c>
      <c r="AT65" s="10">
        <v>0</v>
      </c>
      <c r="AU65" s="45">
        <v>0</v>
      </c>
      <c r="AV65" s="10">
        <v>0</v>
      </c>
      <c r="AW65" s="45">
        <v>0</v>
      </c>
      <c r="AX65" s="10">
        <v>0</v>
      </c>
      <c r="AY65" s="45">
        <v>0</v>
      </c>
      <c r="AZ65" s="10">
        <v>3791</v>
      </c>
      <c r="BA65" s="45">
        <v>4</v>
      </c>
      <c r="BB65" s="10">
        <v>0</v>
      </c>
      <c r="BC65" s="45">
        <v>0</v>
      </c>
      <c r="BD65" s="10">
        <v>26883</v>
      </c>
      <c r="BE65" s="45">
        <v>27</v>
      </c>
      <c r="BF65" s="10">
        <v>69657</v>
      </c>
      <c r="BG65" s="46">
        <v>225</v>
      </c>
    </row>
    <row r="66" spans="1:59" s="47" customFormat="1" ht="15" customHeight="1">
      <c r="A66" s="43" t="s">
        <v>65</v>
      </c>
      <c r="B66" s="44">
        <v>5390743.2000000002</v>
      </c>
      <c r="C66" s="45">
        <v>3731</v>
      </c>
      <c r="D66" s="10">
        <v>684072</v>
      </c>
      <c r="E66" s="45">
        <v>830</v>
      </c>
      <c r="F66" s="10">
        <v>913730</v>
      </c>
      <c r="G66" s="45">
        <v>872</v>
      </c>
      <c r="H66" s="10">
        <v>6852</v>
      </c>
      <c r="I66" s="45">
        <v>2</v>
      </c>
      <c r="J66" s="10">
        <v>33087</v>
      </c>
      <c r="K66" s="45">
        <v>10</v>
      </c>
      <c r="L66" s="10">
        <v>3270817</v>
      </c>
      <c r="M66" s="45">
        <v>599</v>
      </c>
      <c r="N66" s="10">
        <v>0</v>
      </c>
      <c r="O66" s="45">
        <v>0</v>
      </c>
      <c r="P66" s="10">
        <v>0</v>
      </c>
      <c r="Q66" s="45">
        <v>0</v>
      </c>
      <c r="R66" s="10">
        <v>108253</v>
      </c>
      <c r="S66" s="45">
        <v>327</v>
      </c>
      <c r="T66" s="10">
        <v>4188</v>
      </c>
      <c r="U66" s="45">
        <v>3</v>
      </c>
      <c r="V66" s="10">
        <v>26614</v>
      </c>
      <c r="W66" s="45">
        <v>9</v>
      </c>
      <c r="X66" s="10">
        <v>0</v>
      </c>
      <c r="Y66" s="45">
        <v>0</v>
      </c>
      <c r="Z66" s="10">
        <v>0</v>
      </c>
      <c r="AA66" s="45">
        <v>0</v>
      </c>
      <c r="AB66" s="10">
        <v>2748</v>
      </c>
      <c r="AC66" s="45">
        <v>8</v>
      </c>
      <c r="AD66" s="10">
        <v>173249.9</v>
      </c>
      <c r="AE66" s="45">
        <v>896</v>
      </c>
      <c r="AF66" s="10">
        <v>0</v>
      </c>
      <c r="AG66" s="45">
        <v>0</v>
      </c>
      <c r="AH66" s="10">
        <v>0</v>
      </c>
      <c r="AI66" s="45">
        <v>0</v>
      </c>
      <c r="AJ66" s="10">
        <v>545</v>
      </c>
      <c r="AK66" s="45">
        <v>3</v>
      </c>
      <c r="AL66" s="10">
        <v>113591.2</v>
      </c>
      <c r="AM66" s="45">
        <v>93</v>
      </c>
      <c r="AN66" s="10">
        <v>27550</v>
      </c>
      <c r="AO66" s="45">
        <v>36</v>
      </c>
      <c r="AP66" s="10">
        <v>3253.1</v>
      </c>
      <c r="AQ66" s="45">
        <v>4</v>
      </c>
      <c r="AR66" s="10">
        <v>0</v>
      </c>
      <c r="AS66" s="45">
        <v>0</v>
      </c>
      <c r="AT66" s="10">
        <v>0</v>
      </c>
      <c r="AU66" s="45">
        <v>0</v>
      </c>
      <c r="AV66" s="10">
        <v>0</v>
      </c>
      <c r="AW66" s="45">
        <v>0</v>
      </c>
      <c r="AX66" s="10">
        <v>0</v>
      </c>
      <c r="AY66" s="45">
        <v>0</v>
      </c>
      <c r="AZ66" s="10">
        <v>980</v>
      </c>
      <c r="BA66" s="45">
        <v>2</v>
      </c>
      <c r="BB66" s="10">
        <v>0</v>
      </c>
      <c r="BC66" s="45">
        <v>0</v>
      </c>
      <c r="BD66" s="10">
        <v>5621</v>
      </c>
      <c r="BE66" s="45">
        <v>16</v>
      </c>
      <c r="BF66" s="10">
        <v>15592</v>
      </c>
      <c r="BG66" s="46">
        <v>21</v>
      </c>
    </row>
    <row r="67" spans="1:59" s="47" customFormat="1" ht="15" customHeight="1">
      <c r="A67" s="43" t="s">
        <v>66</v>
      </c>
      <c r="B67" s="44">
        <v>15228758.9</v>
      </c>
      <c r="C67" s="45">
        <v>8209</v>
      </c>
      <c r="D67" s="10">
        <v>1796685</v>
      </c>
      <c r="E67" s="45">
        <v>1840</v>
      </c>
      <c r="F67" s="10">
        <v>740804.2</v>
      </c>
      <c r="G67" s="45">
        <v>963</v>
      </c>
      <c r="H67" s="10">
        <v>75756</v>
      </c>
      <c r="I67" s="45">
        <v>14</v>
      </c>
      <c r="J67" s="10">
        <v>813335</v>
      </c>
      <c r="K67" s="45">
        <v>26</v>
      </c>
      <c r="L67" s="10">
        <v>10484450</v>
      </c>
      <c r="M67" s="45">
        <v>2003</v>
      </c>
      <c r="N67" s="10">
        <v>0</v>
      </c>
      <c r="O67" s="45">
        <v>0</v>
      </c>
      <c r="P67" s="10">
        <v>0</v>
      </c>
      <c r="Q67" s="45">
        <v>0</v>
      </c>
      <c r="R67" s="10">
        <v>362179</v>
      </c>
      <c r="S67" s="45">
        <v>970</v>
      </c>
      <c r="T67" s="10">
        <v>9434</v>
      </c>
      <c r="U67" s="45">
        <v>15</v>
      </c>
      <c r="V67" s="10">
        <v>13092</v>
      </c>
      <c r="W67" s="45">
        <v>3</v>
      </c>
      <c r="X67" s="10">
        <v>2297</v>
      </c>
      <c r="Y67" s="45">
        <v>6</v>
      </c>
      <c r="Z67" s="10">
        <v>2939</v>
      </c>
      <c r="AA67" s="45">
        <v>4</v>
      </c>
      <c r="AB67" s="10">
        <v>8523</v>
      </c>
      <c r="AC67" s="45">
        <v>15</v>
      </c>
      <c r="AD67" s="10">
        <v>493404</v>
      </c>
      <c r="AE67" s="45">
        <v>1857</v>
      </c>
      <c r="AF67" s="10">
        <v>0</v>
      </c>
      <c r="AG67" s="45">
        <v>0</v>
      </c>
      <c r="AH67" s="10">
        <v>18673</v>
      </c>
      <c r="AI67" s="45">
        <v>24</v>
      </c>
      <c r="AJ67" s="10">
        <v>34879.300000000003</v>
      </c>
      <c r="AK67" s="45">
        <v>24</v>
      </c>
      <c r="AL67" s="10">
        <v>58965.8</v>
      </c>
      <c r="AM67" s="45">
        <v>117</v>
      </c>
      <c r="AN67" s="10">
        <v>116024</v>
      </c>
      <c r="AO67" s="45">
        <v>19</v>
      </c>
      <c r="AP67" s="10">
        <v>0</v>
      </c>
      <c r="AQ67" s="45">
        <v>0</v>
      </c>
      <c r="AR67" s="10">
        <v>0</v>
      </c>
      <c r="AS67" s="45">
        <v>0</v>
      </c>
      <c r="AT67" s="10">
        <v>0</v>
      </c>
      <c r="AU67" s="45">
        <v>0</v>
      </c>
      <c r="AV67" s="10">
        <v>0</v>
      </c>
      <c r="AW67" s="45">
        <v>0</v>
      </c>
      <c r="AX67" s="10">
        <v>38544.6</v>
      </c>
      <c r="AY67" s="45">
        <v>1</v>
      </c>
      <c r="AZ67" s="10">
        <v>19021</v>
      </c>
      <c r="BA67" s="45">
        <v>10</v>
      </c>
      <c r="BB67" s="10">
        <v>0</v>
      </c>
      <c r="BC67" s="45">
        <v>0</v>
      </c>
      <c r="BD67" s="10">
        <v>26916</v>
      </c>
      <c r="BE67" s="45">
        <v>26</v>
      </c>
      <c r="BF67" s="10">
        <v>112837</v>
      </c>
      <c r="BG67" s="46">
        <v>272</v>
      </c>
    </row>
    <row r="68" spans="1:59" s="47" customFormat="1" ht="15" customHeight="1">
      <c r="A68" s="43" t="s">
        <v>67</v>
      </c>
      <c r="B68" s="44">
        <v>7762177.0999999996</v>
      </c>
      <c r="C68" s="45">
        <v>6897</v>
      </c>
      <c r="D68" s="10">
        <v>1288874.7</v>
      </c>
      <c r="E68" s="45">
        <v>1400</v>
      </c>
      <c r="F68" s="10">
        <v>510600</v>
      </c>
      <c r="G68" s="45">
        <v>631</v>
      </c>
      <c r="H68" s="10">
        <v>3347</v>
      </c>
      <c r="I68" s="45">
        <v>3</v>
      </c>
      <c r="J68" s="10">
        <v>2124</v>
      </c>
      <c r="K68" s="45">
        <v>2</v>
      </c>
      <c r="L68" s="10">
        <v>4006684</v>
      </c>
      <c r="M68" s="45">
        <v>1534</v>
      </c>
      <c r="N68" s="10">
        <v>0</v>
      </c>
      <c r="O68" s="45">
        <v>0</v>
      </c>
      <c r="P68" s="10">
        <v>0</v>
      </c>
      <c r="Q68" s="45">
        <v>0</v>
      </c>
      <c r="R68" s="10">
        <v>874351.9</v>
      </c>
      <c r="S68" s="45">
        <v>2313</v>
      </c>
      <c r="T68" s="10">
        <v>16882</v>
      </c>
      <c r="U68" s="45">
        <v>14</v>
      </c>
      <c r="V68" s="10">
        <v>37447.5</v>
      </c>
      <c r="W68" s="45">
        <v>4</v>
      </c>
      <c r="X68" s="10">
        <v>4358.6000000000004</v>
      </c>
      <c r="Y68" s="45">
        <v>5</v>
      </c>
      <c r="Z68" s="10">
        <v>1981</v>
      </c>
      <c r="AA68" s="45">
        <v>4</v>
      </c>
      <c r="AB68" s="10">
        <v>12489.6</v>
      </c>
      <c r="AC68" s="45">
        <v>16</v>
      </c>
      <c r="AD68" s="10">
        <v>514508.1</v>
      </c>
      <c r="AE68" s="45">
        <v>630</v>
      </c>
      <c r="AF68" s="10">
        <v>0</v>
      </c>
      <c r="AG68" s="45">
        <v>0</v>
      </c>
      <c r="AH68" s="10">
        <v>12894.4</v>
      </c>
      <c r="AI68" s="45">
        <v>16</v>
      </c>
      <c r="AJ68" s="10">
        <v>0</v>
      </c>
      <c r="AK68" s="45">
        <v>0</v>
      </c>
      <c r="AL68" s="10">
        <v>36651</v>
      </c>
      <c r="AM68" s="45">
        <v>37</v>
      </c>
      <c r="AN68" s="10">
        <v>22150</v>
      </c>
      <c r="AO68" s="45">
        <v>24</v>
      </c>
      <c r="AP68" s="10">
        <v>6892</v>
      </c>
      <c r="AQ68" s="45">
        <v>7</v>
      </c>
      <c r="AR68" s="10">
        <v>0</v>
      </c>
      <c r="AS68" s="45">
        <v>0</v>
      </c>
      <c r="AT68" s="10">
        <v>56646.3</v>
      </c>
      <c r="AU68" s="45">
        <v>12</v>
      </c>
      <c r="AV68" s="10">
        <v>0</v>
      </c>
      <c r="AW68" s="45">
        <v>0</v>
      </c>
      <c r="AX68" s="10">
        <v>175596</v>
      </c>
      <c r="AY68" s="45">
        <v>1</v>
      </c>
      <c r="AZ68" s="10">
        <v>16061.8</v>
      </c>
      <c r="BA68" s="45">
        <v>10</v>
      </c>
      <c r="BB68" s="10">
        <v>0</v>
      </c>
      <c r="BC68" s="45">
        <v>0</v>
      </c>
      <c r="BD68" s="10">
        <v>8479</v>
      </c>
      <c r="BE68" s="45">
        <v>21</v>
      </c>
      <c r="BF68" s="10">
        <v>153158.20000000001</v>
      </c>
      <c r="BG68" s="46">
        <v>213</v>
      </c>
    </row>
    <row r="69" spans="1:59" s="47" customFormat="1" ht="15" customHeight="1">
      <c r="A69" s="43" t="s">
        <v>68</v>
      </c>
      <c r="B69" s="44">
        <v>6256493.2999999998</v>
      </c>
      <c r="C69" s="45">
        <v>5486</v>
      </c>
      <c r="D69" s="10">
        <v>873106</v>
      </c>
      <c r="E69" s="45">
        <v>1240</v>
      </c>
      <c r="F69" s="10">
        <v>906221.8</v>
      </c>
      <c r="G69" s="45">
        <v>1062</v>
      </c>
      <c r="H69" s="10">
        <v>0</v>
      </c>
      <c r="I69" s="45">
        <v>0</v>
      </c>
      <c r="J69" s="10">
        <v>5926</v>
      </c>
      <c r="K69" s="45">
        <v>12</v>
      </c>
      <c r="L69" s="10">
        <v>3194021</v>
      </c>
      <c r="M69" s="45">
        <v>530</v>
      </c>
      <c r="N69" s="10">
        <v>0</v>
      </c>
      <c r="O69" s="45">
        <v>0</v>
      </c>
      <c r="P69" s="10">
        <v>0</v>
      </c>
      <c r="Q69" s="45">
        <v>0</v>
      </c>
      <c r="R69" s="10">
        <v>365254</v>
      </c>
      <c r="S69" s="45">
        <v>1238</v>
      </c>
      <c r="T69" s="10">
        <v>10468</v>
      </c>
      <c r="U69" s="45">
        <v>6</v>
      </c>
      <c r="V69" s="10">
        <v>35902</v>
      </c>
      <c r="W69" s="45">
        <v>8</v>
      </c>
      <c r="X69" s="10">
        <v>5398</v>
      </c>
      <c r="Y69" s="45">
        <v>7</v>
      </c>
      <c r="Z69" s="10">
        <v>12478</v>
      </c>
      <c r="AA69" s="45">
        <v>16</v>
      </c>
      <c r="AB69" s="10">
        <v>14582</v>
      </c>
      <c r="AC69" s="45">
        <v>18</v>
      </c>
      <c r="AD69" s="10">
        <v>415590.7</v>
      </c>
      <c r="AE69" s="45">
        <v>1030</v>
      </c>
      <c r="AF69" s="10">
        <v>64766</v>
      </c>
      <c r="AG69" s="45">
        <v>32</v>
      </c>
      <c r="AH69" s="10">
        <v>7630</v>
      </c>
      <c r="AI69" s="45">
        <v>3</v>
      </c>
      <c r="AJ69" s="10">
        <v>124055</v>
      </c>
      <c r="AK69" s="45">
        <v>26</v>
      </c>
      <c r="AL69" s="10">
        <v>120189.8</v>
      </c>
      <c r="AM69" s="45">
        <v>127</v>
      </c>
      <c r="AN69" s="10">
        <v>21372</v>
      </c>
      <c r="AO69" s="45">
        <v>1</v>
      </c>
      <c r="AP69" s="10">
        <v>0</v>
      </c>
      <c r="AQ69" s="45">
        <v>0</v>
      </c>
      <c r="AR69" s="10">
        <v>3552</v>
      </c>
      <c r="AS69" s="45">
        <v>25</v>
      </c>
      <c r="AT69" s="10">
        <v>1111</v>
      </c>
      <c r="AU69" s="45">
        <v>1</v>
      </c>
      <c r="AV69" s="10">
        <v>0</v>
      </c>
      <c r="AW69" s="45">
        <v>0</v>
      </c>
      <c r="AX69" s="10">
        <v>0</v>
      </c>
      <c r="AY69" s="45">
        <v>0</v>
      </c>
      <c r="AZ69" s="10">
        <v>7592</v>
      </c>
      <c r="BA69" s="45">
        <v>11</v>
      </c>
      <c r="BB69" s="10">
        <v>0</v>
      </c>
      <c r="BC69" s="45">
        <v>0</v>
      </c>
      <c r="BD69" s="10">
        <v>11159</v>
      </c>
      <c r="BE69" s="45">
        <v>14</v>
      </c>
      <c r="BF69" s="10">
        <v>56119</v>
      </c>
      <c r="BG69" s="46">
        <v>79</v>
      </c>
    </row>
    <row r="70" spans="1:59" s="47" customFormat="1" ht="15" customHeight="1">
      <c r="A70" s="43" t="s">
        <v>69</v>
      </c>
      <c r="B70" s="44">
        <v>4051514.8</v>
      </c>
      <c r="C70" s="45">
        <v>3363</v>
      </c>
      <c r="D70" s="10">
        <v>518570</v>
      </c>
      <c r="E70" s="45">
        <v>723</v>
      </c>
      <c r="F70" s="10">
        <v>586873.80000000005</v>
      </c>
      <c r="G70" s="45">
        <v>696</v>
      </c>
      <c r="H70" s="10">
        <v>1653</v>
      </c>
      <c r="I70" s="45">
        <v>5</v>
      </c>
      <c r="J70" s="10">
        <v>6724</v>
      </c>
      <c r="K70" s="45">
        <v>3</v>
      </c>
      <c r="L70" s="10">
        <v>1735829</v>
      </c>
      <c r="M70" s="45">
        <v>920</v>
      </c>
      <c r="N70" s="10">
        <v>0</v>
      </c>
      <c r="O70" s="45">
        <v>0</v>
      </c>
      <c r="P70" s="10">
        <v>0</v>
      </c>
      <c r="Q70" s="45">
        <v>0</v>
      </c>
      <c r="R70" s="10">
        <v>366949.1</v>
      </c>
      <c r="S70" s="45">
        <v>478</v>
      </c>
      <c r="T70" s="10">
        <v>229</v>
      </c>
      <c r="U70" s="45">
        <v>1</v>
      </c>
      <c r="V70" s="10">
        <v>19658.7</v>
      </c>
      <c r="W70" s="45">
        <v>2</v>
      </c>
      <c r="X70" s="10">
        <v>7168.1</v>
      </c>
      <c r="Y70" s="45">
        <v>11</v>
      </c>
      <c r="Z70" s="10">
        <v>675.7</v>
      </c>
      <c r="AA70" s="45">
        <v>1</v>
      </c>
      <c r="AB70" s="10">
        <v>200</v>
      </c>
      <c r="AC70" s="45">
        <v>1</v>
      </c>
      <c r="AD70" s="10">
        <v>309146.5</v>
      </c>
      <c r="AE70" s="45">
        <v>382</v>
      </c>
      <c r="AF70" s="10">
        <v>0</v>
      </c>
      <c r="AG70" s="45">
        <v>0</v>
      </c>
      <c r="AH70" s="10">
        <v>0</v>
      </c>
      <c r="AI70" s="45">
        <v>0</v>
      </c>
      <c r="AJ70" s="10">
        <v>14425</v>
      </c>
      <c r="AK70" s="45">
        <v>8</v>
      </c>
      <c r="AL70" s="10">
        <v>39893.800000000003</v>
      </c>
      <c r="AM70" s="45">
        <v>24</v>
      </c>
      <c r="AN70" s="10">
        <v>263646</v>
      </c>
      <c r="AO70" s="45">
        <v>18</v>
      </c>
      <c r="AP70" s="10">
        <v>0</v>
      </c>
      <c r="AQ70" s="45">
        <v>0</v>
      </c>
      <c r="AR70" s="10">
        <v>0</v>
      </c>
      <c r="AS70" s="45">
        <v>0</v>
      </c>
      <c r="AT70" s="10">
        <v>144569.79999999999</v>
      </c>
      <c r="AU70" s="45">
        <v>51</v>
      </c>
      <c r="AV70" s="10">
        <v>6110</v>
      </c>
      <c r="AW70" s="45">
        <v>8</v>
      </c>
      <c r="AX70" s="10">
        <v>0</v>
      </c>
      <c r="AY70" s="45">
        <v>0</v>
      </c>
      <c r="AZ70" s="10">
        <v>6224.3</v>
      </c>
      <c r="BA70" s="45">
        <v>3</v>
      </c>
      <c r="BB70" s="10">
        <v>0</v>
      </c>
      <c r="BC70" s="45">
        <v>0</v>
      </c>
      <c r="BD70" s="10">
        <v>13542</v>
      </c>
      <c r="BE70" s="45">
        <v>21</v>
      </c>
      <c r="BF70" s="10">
        <v>9427</v>
      </c>
      <c r="BG70" s="46">
        <v>7</v>
      </c>
    </row>
    <row r="71" spans="1:59" s="47" customFormat="1" ht="15" customHeight="1">
      <c r="A71" s="43" t="s">
        <v>70</v>
      </c>
      <c r="B71" s="44">
        <v>4106636.9</v>
      </c>
      <c r="C71" s="45">
        <v>4063</v>
      </c>
      <c r="D71" s="10">
        <v>625952.19999999995</v>
      </c>
      <c r="E71" s="45">
        <v>803</v>
      </c>
      <c r="F71" s="10">
        <v>1809874.7</v>
      </c>
      <c r="G71" s="45">
        <v>1489</v>
      </c>
      <c r="H71" s="10">
        <v>0</v>
      </c>
      <c r="I71" s="45">
        <v>0</v>
      </c>
      <c r="J71" s="10">
        <v>0</v>
      </c>
      <c r="K71" s="45">
        <v>0</v>
      </c>
      <c r="L71" s="10">
        <v>1118100</v>
      </c>
      <c r="M71" s="45">
        <v>715</v>
      </c>
      <c r="N71" s="10">
        <v>0</v>
      </c>
      <c r="O71" s="45">
        <v>0</v>
      </c>
      <c r="P71" s="10">
        <v>0</v>
      </c>
      <c r="Q71" s="45">
        <v>0</v>
      </c>
      <c r="R71" s="10">
        <v>128547</v>
      </c>
      <c r="S71" s="45">
        <v>339</v>
      </c>
      <c r="T71" s="10">
        <v>0</v>
      </c>
      <c r="U71" s="45">
        <v>0</v>
      </c>
      <c r="V71" s="10">
        <v>10598</v>
      </c>
      <c r="W71" s="45">
        <v>2</v>
      </c>
      <c r="X71" s="10">
        <v>3451</v>
      </c>
      <c r="Y71" s="45">
        <v>3</v>
      </c>
      <c r="Z71" s="10">
        <v>3407</v>
      </c>
      <c r="AA71" s="45">
        <v>2</v>
      </c>
      <c r="AB71" s="10">
        <v>2230</v>
      </c>
      <c r="AC71" s="45">
        <v>3</v>
      </c>
      <c r="AD71" s="10">
        <v>191189.4</v>
      </c>
      <c r="AE71" s="45">
        <v>583</v>
      </c>
      <c r="AF71" s="10">
        <v>0</v>
      </c>
      <c r="AG71" s="45">
        <v>0</v>
      </c>
      <c r="AH71" s="10">
        <v>8113.4</v>
      </c>
      <c r="AI71" s="45">
        <v>3</v>
      </c>
      <c r="AJ71" s="10">
        <v>63689.5</v>
      </c>
      <c r="AK71" s="45">
        <v>18</v>
      </c>
      <c r="AL71" s="10">
        <v>99370.7</v>
      </c>
      <c r="AM71" s="45">
        <v>67</v>
      </c>
      <c r="AN71" s="10">
        <v>14736</v>
      </c>
      <c r="AO71" s="45">
        <v>1</v>
      </c>
      <c r="AP71" s="10">
        <v>0</v>
      </c>
      <c r="AQ71" s="45">
        <v>0</v>
      </c>
      <c r="AR71" s="10">
        <v>0</v>
      </c>
      <c r="AS71" s="45">
        <v>0</v>
      </c>
      <c r="AT71" s="10">
        <v>0</v>
      </c>
      <c r="AU71" s="45">
        <v>0</v>
      </c>
      <c r="AV71" s="10">
        <v>0</v>
      </c>
      <c r="AW71" s="45">
        <v>0</v>
      </c>
      <c r="AX71" s="10">
        <v>0</v>
      </c>
      <c r="AY71" s="45">
        <v>0</v>
      </c>
      <c r="AZ71" s="10">
        <v>2112</v>
      </c>
      <c r="BA71" s="45">
        <v>2</v>
      </c>
      <c r="BB71" s="10">
        <v>0</v>
      </c>
      <c r="BC71" s="45">
        <v>0</v>
      </c>
      <c r="BD71" s="10">
        <v>14832</v>
      </c>
      <c r="BE71" s="45">
        <v>25</v>
      </c>
      <c r="BF71" s="10">
        <v>10434</v>
      </c>
      <c r="BG71" s="46">
        <v>8</v>
      </c>
    </row>
    <row r="72" spans="1:59" s="47" customFormat="1" ht="15" customHeight="1">
      <c r="A72" s="43" t="s">
        <v>71</v>
      </c>
      <c r="B72" s="44">
        <v>5576890.6000000006</v>
      </c>
      <c r="C72" s="45">
        <v>2991</v>
      </c>
      <c r="D72" s="10">
        <v>757195</v>
      </c>
      <c r="E72" s="45">
        <v>759</v>
      </c>
      <c r="F72" s="10">
        <v>1257972.3999999999</v>
      </c>
      <c r="G72" s="45">
        <v>734</v>
      </c>
      <c r="H72" s="10">
        <v>0</v>
      </c>
      <c r="I72" s="45">
        <v>0</v>
      </c>
      <c r="J72" s="10">
        <v>9881</v>
      </c>
      <c r="K72" s="45">
        <v>11</v>
      </c>
      <c r="L72" s="10">
        <v>2770972</v>
      </c>
      <c r="M72" s="45">
        <v>478</v>
      </c>
      <c r="N72" s="10">
        <v>0</v>
      </c>
      <c r="O72" s="45">
        <v>0</v>
      </c>
      <c r="P72" s="10">
        <v>0</v>
      </c>
      <c r="Q72" s="45">
        <v>0</v>
      </c>
      <c r="R72" s="10">
        <v>171671</v>
      </c>
      <c r="S72" s="45">
        <v>332</v>
      </c>
      <c r="T72" s="10">
        <v>2736</v>
      </c>
      <c r="U72" s="45">
        <v>2</v>
      </c>
      <c r="V72" s="10">
        <v>9141</v>
      </c>
      <c r="W72" s="45">
        <v>1</v>
      </c>
      <c r="X72" s="10">
        <v>0</v>
      </c>
      <c r="Y72" s="45">
        <v>0</v>
      </c>
      <c r="Z72" s="10">
        <v>0</v>
      </c>
      <c r="AA72" s="45">
        <v>0</v>
      </c>
      <c r="AB72" s="10">
        <v>3790</v>
      </c>
      <c r="AC72" s="45">
        <v>10</v>
      </c>
      <c r="AD72" s="10">
        <v>184875.2</v>
      </c>
      <c r="AE72" s="45">
        <v>508</v>
      </c>
      <c r="AF72" s="10">
        <v>0</v>
      </c>
      <c r="AG72" s="45">
        <v>0</v>
      </c>
      <c r="AH72" s="10">
        <v>19477.2</v>
      </c>
      <c r="AI72" s="45">
        <v>7</v>
      </c>
      <c r="AJ72" s="10">
        <v>38076</v>
      </c>
      <c r="AK72" s="45">
        <v>8</v>
      </c>
      <c r="AL72" s="10">
        <v>107108.2</v>
      </c>
      <c r="AM72" s="45">
        <v>81</v>
      </c>
      <c r="AN72" s="10">
        <v>211411.6</v>
      </c>
      <c r="AO72" s="45">
        <v>9</v>
      </c>
      <c r="AP72" s="10">
        <v>0</v>
      </c>
      <c r="AQ72" s="45">
        <v>0</v>
      </c>
      <c r="AR72" s="10">
        <v>0</v>
      </c>
      <c r="AS72" s="45">
        <v>0</v>
      </c>
      <c r="AT72" s="10">
        <v>0</v>
      </c>
      <c r="AU72" s="45">
        <v>0</v>
      </c>
      <c r="AV72" s="10">
        <v>0</v>
      </c>
      <c r="AW72" s="45">
        <v>0</v>
      </c>
      <c r="AX72" s="10">
        <v>0</v>
      </c>
      <c r="AY72" s="45">
        <v>0</v>
      </c>
      <c r="AZ72" s="10">
        <v>2258</v>
      </c>
      <c r="BA72" s="45">
        <v>5</v>
      </c>
      <c r="BB72" s="10">
        <v>0</v>
      </c>
      <c r="BC72" s="45">
        <v>0</v>
      </c>
      <c r="BD72" s="10">
        <v>14807</v>
      </c>
      <c r="BE72" s="45">
        <v>17</v>
      </c>
      <c r="BF72" s="10">
        <v>15519</v>
      </c>
      <c r="BG72" s="46">
        <v>29</v>
      </c>
    </row>
    <row r="73" spans="1:59" s="47" customFormat="1" ht="15" customHeight="1">
      <c r="A73" s="43" t="s">
        <v>72</v>
      </c>
      <c r="B73" s="44">
        <v>10087580.4</v>
      </c>
      <c r="C73" s="45">
        <v>6085</v>
      </c>
      <c r="D73" s="10">
        <v>1650818</v>
      </c>
      <c r="E73" s="45">
        <v>1553</v>
      </c>
      <c r="F73" s="10">
        <v>1416254.9</v>
      </c>
      <c r="G73" s="45">
        <v>1153</v>
      </c>
      <c r="H73" s="10">
        <v>22480</v>
      </c>
      <c r="I73" s="45">
        <v>3</v>
      </c>
      <c r="J73" s="10">
        <v>89388</v>
      </c>
      <c r="K73" s="45">
        <v>35</v>
      </c>
      <c r="L73" s="10">
        <v>5712549</v>
      </c>
      <c r="M73" s="45">
        <v>1184</v>
      </c>
      <c r="N73" s="10">
        <v>0</v>
      </c>
      <c r="O73" s="45">
        <v>0</v>
      </c>
      <c r="P73" s="10">
        <v>0</v>
      </c>
      <c r="Q73" s="45">
        <v>0</v>
      </c>
      <c r="R73" s="10">
        <v>237545</v>
      </c>
      <c r="S73" s="45">
        <v>563</v>
      </c>
      <c r="T73" s="10">
        <v>20996</v>
      </c>
      <c r="U73" s="45">
        <v>7</v>
      </c>
      <c r="V73" s="10">
        <v>14027</v>
      </c>
      <c r="W73" s="45">
        <v>2</v>
      </c>
      <c r="X73" s="10">
        <v>10816</v>
      </c>
      <c r="Y73" s="45">
        <v>11</v>
      </c>
      <c r="Z73" s="10">
        <v>4120</v>
      </c>
      <c r="AA73" s="45">
        <v>3</v>
      </c>
      <c r="AB73" s="10">
        <v>18407</v>
      </c>
      <c r="AC73" s="45">
        <v>18</v>
      </c>
      <c r="AD73" s="10">
        <v>427243.1</v>
      </c>
      <c r="AE73" s="45">
        <v>1256</v>
      </c>
      <c r="AF73" s="10">
        <v>0</v>
      </c>
      <c r="AG73" s="45">
        <v>0</v>
      </c>
      <c r="AH73" s="10">
        <v>11412</v>
      </c>
      <c r="AI73" s="45">
        <v>16</v>
      </c>
      <c r="AJ73" s="10">
        <v>52341</v>
      </c>
      <c r="AK73" s="45">
        <v>1</v>
      </c>
      <c r="AL73" s="10">
        <v>158626.4</v>
      </c>
      <c r="AM73" s="45">
        <v>104</v>
      </c>
      <c r="AN73" s="10">
        <v>114331</v>
      </c>
      <c r="AO73" s="45">
        <v>62</v>
      </c>
      <c r="AP73" s="10">
        <v>1375</v>
      </c>
      <c r="AQ73" s="45">
        <v>1</v>
      </c>
      <c r="AR73" s="10">
        <v>0</v>
      </c>
      <c r="AS73" s="45">
        <v>0</v>
      </c>
      <c r="AT73" s="10">
        <v>0</v>
      </c>
      <c r="AU73" s="45">
        <v>0</v>
      </c>
      <c r="AV73" s="10">
        <v>0</v>
      </c>
      <c r="AW73" s="45">
        <v>0</v>
      </c>
      <c r="AX73" s="10">
        <v>0</v>
      </c>
      <c r="AY73" s="45">
        <v>0</v>
      </c>
      <c r="AZ73" s="10">
        <v>4486</v>
      </c>
      <c r="BA73" s="45">
        <v>6</v>
      </c>
      <c r="BB73" s="10">
        <v>0</v>
      </c>
      <c r="BC73" s="45">
        <v>0</v>
      </c>
      <c r="BD73" s="10">
        <v>55922</v>
      </c>
      <c r="BE73" s="45">
        <v>53</v>
      </c>
      <c r="BF73" s="10">
        <v>64443</v>
      </c>
      <c r="BG73" s="46">
        <v>54</v>
      </c>
    </row>
    <row r="74" spans="1:59" s="47" customFormat="1" ht="15" customHeight="1">
      <c r="A74" s="43" t="s">
        <v>73</v>
      </c>
      <c r="B74" s="44">
        <v>6381070</v>
      </c>
      <c r="C74" s="45">
        <v>3482</v>
      </c>
      <c r="D74" s="10">
        <v>1014806</v>
      </c>
      <c r="E74" s="45">
        <v>988</v>
      </c>
      <c r="F74" s="10">
        <v>487462</v>
      </c>
      <c r="G74" s="45">
        <v>603</v>
      </c>
      <c r="H74" s="10">
        <v>0</v>
      </c>
      <c r="I74" s="45">
        <v>0</v>
      </c>
      <c r="J74" s="10">
        <v>42091</v>
      </c>
      <c r="K74" s="45">
        <v>22</v>
      </c>
      <c r="L74" s="10">
        <v>4243704</v>
      </c>
      <c r="M74" s="45">
        <v>648</v>
      </c>
      <c r="N74" s="10">
        <v>0</v>
      </c>
      <c r="O74" s="45">
        <v>0</v>
      </c>
      <c r="P74" s="10">
        <v>0</v>
      </c>
      <c r="Q74" s="45">
        <v>0</v>
      </c>
      <c r="R74" s="10">
        <v>157644</v>
      </c>
      <c r="S74" s="45">
        <v>409</v>
      </c>
      <c r="T74" s="10">
        <v>2082</v>
      </c>
      <c r="U74" s="45">
        <v>2</v>
      </c>
      <c r="V74" s="10">
        <v>6591</v>
      </c>
      <c r="W74" s="45">
        <v>1</v>
      </c>
      <c r="X74" s="10">
        <v>1096</v>
      </c>
      <c r="Y74" s="45">
        <v>2</v>
      </c>
      <c r="Z74" s="10">
        <v>2599</v>
      </c>
      <c r="AA74" s="45">
        <v>4</v>
      </c>
      <c r="AB74" s="10">
        <v>1621</v>
      </c>
      <c r="AC74" s="45">
        <v>4</v>
      </c>
      <c r="AD74" s="10">
        <v>273923</v>
      </c>
      <c r="AE74" s="45">
        <v>682</v>
      </c>
      <c r="AF74" s="10">
        <v>0</v>
      </c>
      <c r="AG74" s="45">
        <v>0</v>
      </c>
      <c r="AH74" s="10">
        <v>3338</v>
      </c>
      <c r="AI74" s="45">
        <v>6</v>
      </c>
      <c r="AJ74" s="10">
        <v>0</v>
      </c>
      <c r="AK74" s="45">
        <v>0</v>
      </c>
      <c r="AL74" s="10">
        <v>91805</v>
      </c>
      <c r="AM74" s="45">
        <v>44</v>
      </c>
      <c r="AN74" s="10">
        <v>19679</v>
      </c>
      <c r="AO74" s="45">
        <v>22</v>
      </c>
      <c r="AP74" s="10">
        <v>0</v>
      </c>
      <c r="AQ74" s="45">
        <v>0</v>
      </c>
      <c r="AR74" s="10">
        <v>0</v>
      </c>
      <c r="AS74" s="45">
        <v>0</v>
      </c>
      <c r="AT74" s="10">
        <v>0</v>
      </c>
      <c r="AU74" s="45">
        <v>0</v>
      </c>
      <c r="AV74" s="10">
        <v>0</v>
      </c>
      <c r="AW74" s="45">
        <v>0</v>
      </c>
      <c r="AX74" s="10">
        <v>0</v>
      </c>
      <c r="AY74" s="45">
        <v>0</v>
      </c>
      <c r="AZ74" s="10">
        <v>821</v>
      </c>
      <c r="BA74" s="45">
        <v>2</v>
      </c>
      <c r="BB74" s="10">
        <v>0</v>
      </c>
      <c r="BC74" s="45">
        <v>0</v>
      </c>
      <c r="BD74" s="10">
        <v>9582</v>
      </c>
      <c r="BE74" s="45">
        <v>12</v>
      </c>
      <c r="BF74" s="10">
        <v>22226</v>
      </c>
      <c r="BG74" s="46">
        <v>31</v>
      </c>
    </row>
    <row r="75" spans="1:59" s="47" customFormat="1" ht="15" customHeight="1">
      <c r="A75" s="43" t="s">
        <v>74</v>
      </c>
      <c r="B75" s="44">
        <v>13498860</v>
      </c>
      <c r="C75" s="45">
        <v>3412</v>
      </c>
      <c r="D75" s="10">
        <v>668993</v>
      </c>
      <c r="E75" s="45">
        <v>637</v>
      </c>
      <c r="F75" s="10">
        <v>833659</v>
      </c>
      <c r="G75" s="45">
        <v>750</v>
      </c>
      <c r="H75" s="10">
        <v>11874</v>
      </c>
      <c r="I75" s="45">
        <v>4</v>
      </c>
      <c r="J75" s="10">
        <v>6946</v>
      </c>
      <c r="K75" s="45">
        <v>7</v>
      </c>
      <c r="L75" s="10">
        <v>11089041</v>
      </c>
      <c r="M75" s="45">
        <v>852</v>
      </c>
      <c r="N75" s="10">
        <v>0</v>
      </c>
      <c r="O75" s="45">
        <v>0</v>
      </c>
      <c r="P75" s="10">
        <v>0</v>
      </c>
      <c r="Q75" s="45">
        <v>0</v>
      </c>
      <c r="R75" s="10">
        <v>105559</v>
      </c>
      <c r="S75" s="45">
        <v>278</v>
      </c>
      <c r="T75" s="10">
        <v>10965</v>
      </c>
      <c r="U75" s="45">
        <v>4</v>
      </c>
      <c r="V75" s="10">
        <v>6193</v>
      </c>
      <c r="W75" s="45">
        <v>1</v>
      </c>
      <c r="X75" s="10">
        <v>1445</v>
      </c>
      <c r="Y75" s="45">
        <v>3</v>
      </c>
      <c r="Z75" s="10">
        <v>0</v>
      </c>
      <c r="AA75" s="45">
        <v>0</v>
      </c>
      <c r="AB75" s="10">
        <v>5331</v>
      </c>
      <c r="AC75" s="45">
        <v>11</v>
      </c>
      <c r="AD75" s="10">
        <v>230527</v>
      </c>
      <c r="AE75" s="45">
        <v>684</v>
      </c>
      <c r="AF75" s="10">
        <v>0</v>
      </c>
      <c r="AG75" s="45">
        <v>0</v>
      </c>
      <c r="AH75" s="10">
        <v>0</v>
      </c>
      <c r="AI75" s="45">
        <v>0</v>
      </c>
      <c r="AJ75" s="10">
        <v>116321</v>
      </c>
      <c r="AK75" s="45">
        <v>10</v>
      </c>
      <c r="AL75" s="10">
        <v>99855</v>
      </c>
      <c r="AM75" s="45">
        <v>78</v>
      </c>
      <c r="AN75" s="10">
        <v>41516</v>
      </c>
      <c r="AO75" s="45">
        <v>11</v>
      </c>
      <c r="AP75" s="10">
        <v>0</v>
      </c>
      <c r="AQ75" s="45">
        <v>0</v>
      </c>
      <c r="AR75" s="10">
        <v>0</v>
      </c>
      <c r="AS75" s="45">
        <v>0</v>
      </c>
      <c r="AT75" s="10">
        <v>0</v>
      </c>
      <c r="AU75" s="45">
        <v>0</v>
      </c>
      <c r="AV75" s="10">
        <v>0</v>
      </c>
      <c r="AW75" s="45">
        <v>0</v>
      </c>
      <c r="AX75" s="10">
        <v>0</v>
      </c>
      <c r="AY75" s="45">
        <v>0</v>
      </c>
      <c r="AZ75" s="10">
        <v>1154</v>
      </c>
      <c r="BA75" s="45">
        <v>3</v>
      </c>
      <c r="BB75" s="10">
        <v>0</v>
      </c>
      <c r="BC75" s="45">
        <v>0</v>
      </c>
      <c r="BD75" s="10">
        <v>221487</v>
      </c>
      <c r="BE75" s="45">
        <v>27</v>
      </c>
      <c r="BF75" s="10">
        <v>47994</v>
      </c>
      <c r="BG75" s="46">
        <v>52</v>
      </c>
    </row>
    <row r="76" spans="1:59" s="47" customFormat="1" ht="15" customHeight="1">
      <c r="A76" s="43" t="s">
        <v>75</v>
      </c>
      <c r="B76" s="44">
        <v>10603295.200000001</v>
      </c>
      <c r="C76" s="45">
        <v>5728</v>
      </c>
      <c r="D76" s="10">
        <v>746679</v>
      </c>
      <c r="E76" s="45">
        <v>1165</v>
      </c>
      <c r="F76" s="10">
        <v>2444020.7999999998</v>
      </c>
      <c r="G76" s="45">
        <v>1707</v>
      </c>
      <c r="H76" s="10">
        <v>0</v>
      </c>
      <c r="I76" s="45">
        <v>0</v>
      </c>
      <c r="J76" s="10">
        <v>378</v>
      </c>
      <c r="K76" s="45">
        <v>2</v>
      </c>
      <c r="L76" s="10">
        <v>5681318</v>
      </c>
      <c r="M76" s="45">
        <v>582</v>
      </c>
      <c r="N76" s="10">
        <v>0</v>
      </c>
      <c r="O76" s="45">
        <v>0</v>
      </c>
      <c r="P76" s="10">
        <v>0</v>
      </c>
      <c r="Q76" s="45">
        <v>0</v>
      </c>
      <c r="R76" s="10">
        <v>249388</v>
      </c>
      <c r="S76" s="45">
        <v>700</v>
      </c>
      <c r="T76" s="10">
        <v>14121</v>
      </c>
      <c r="U76" s="45">
        <v>13</v>
      </c>
      <c r="V76" s="10">
        <v>0</v>
      </c>
      <c r="W76" s="45">
        <v>0</v>
      </c>
      <c r="X76" s="10">
        <v>10656</v>
      </c>
      <c r="Y76" s="45">
        <v>8</v>
      </c>
      <c r="Z76" s="10">
        <v>8162</v>
      </c>
      <c r="AA76" s="45">
        <v>10</v>
      </c>
      <c r="AB76" s="10">
        <v>13994</v>
      </c>
      <c r="AC76" s="45">
        <v>21</v>
      </c>
      <c r="AD76" s="10">
        <v>341748.4</v>
      </c>
      <c r="AE76" s="45">
        <v>907</v>
      </c>
      <c r="AF76" s="10">
        <v>30277</v>
      </c>
      <c r="AG76" s="45">
        <v>26</v>
      </c>
      <c r="AH76" s="10">
        <v>13561</v>
      </c>
      <c r="AI76" s="45">
        <v>5</v>
      </c>
      <c r="AJ76" s="10">
        <v>384368</v>
      </c>
      <c r="AK76" s="45">
        <v>49</v>
      </c>
      <c r="AL76" s="10">
        <v>232086.2</v>
      </c>
      <c r="AM76" s="45">
        <v>334</v>
      </c>
      <c r="AN76" s="10">
        <v>264724</v>
      </c>
      <c r="AO76" s="45">
        <v>64</v>
      </c>
      <c r="AP76" s="10">
        <v>0</v>
      </c>
      <c r="AQ76" s="45">
        <v>0</v>
      </c>
      <c r="AR76" s="10">
        <v>21162.799999999999</v>
      </c>
      <c r="AS76" s="45">
        <v>34</v>
      </c>
      <c r="AT76" s="10">
        <v>0</v>
      </c>
      <c r="AU76" s="45">
        <v>0</v>
      </c>
      <c r="AV76" s="10">
        <v>0</v>
      </c>
      <c r="AW76" s="45">
        <v>0</v>
      </c>
      <c r="AX76" s="10">
        <v>0</v>
      </c>
      <c r="AY76" s="45">
        <v>0</v>
      </c>
      <c r="AZ76" s="10">
        <v>4225</v>
      </c>
      <c r="BA76" s="45">
        <v>7</v>
      </c>
      <c r="BB76" s="10">
        <v>0</v>
      </c>
      <c r="BC76" s="45">
        <v>0</v>
      </c>
      <c r="BD76" s="10">
        <v>7437</v>
      </c>
      <c r="BE76" s="45">
        <v>15</v>
      </c>
      <c r="BF76" s="10">
        <v>134989</v>
      </c>
      <c r="BG76" s="46">
        <v>79</v>
      </c>
    </row>
    <row r="77" spans="1:59" s="47" customFormat="1" ht="15" customHeight="1">
      <c r="A77" s="43" t="s">
        <v>76</v>
      </c>
      <c r="B77" s="44">
        <v>3209412.7</v>
      </c>
      <c r="C77" s="45">
        <v>3650</v>
      </c>
      <c r="D77" s="10">
        <v>377332</v>
      </c>
      <c r="E77" s="45">
        <v>560</v>
      </c>
      <c r="F77" s="10">
        <v>929200</v>
      </c>
      <c r="G77" s="45">
        <v>1217</v>
      </c>
      <c r="H77" s="10">
        <v>30833</v>
      </c>
      <c r="I77" s="45">
        <v>18</v>
      </c>
      <c r="J77" s="10">
        <v>2898</v>
      </c>
      <c r="K77" s="45">
        <v>2</v>
      </c>
      <c r="L77" s="10">
        <v>235380</v>
      </c>
      <c r="M77" s="45">
        <v>138</v>
      </c>
      <c r="N77" s="10">
        <v>0</v>
      </c>
      <c r="O77" s="45">
        <v>0</v>
      </c>
      <c r="P77" s="10">
        <v>0</v>
      </c>
      <c r="Q77" s="45">
        <v>0</v>
      </c>
      <c r="R77" s="10">
        <v>211035</v>
      </c>
      <c r="S77" s="45">
        <v>744</v>
      </c>
      <c r="T77" s="10">
        <v>158390.39999999999</v>
      </c>
      <c r="U77" s="45">
        <v>8</v>
      </c>
      <c r="V77" s="10">
        <v>30492</v>
      </c>
      <c r="W77" s="45">
        <v>3</v>
      </c>
      <c r="X77" s="10">
        <v>20263.8</v>
      </c>
      <c r="Y77" s="45">
        <v>5</v>
      </c>
      <c r="Z77" s="10">
        <v>7590</v>
      </c>
      <c r="AA77" s="45">
        <v>10</v>
      </c>
      <c r="AB77" s="10">
        <v>7017</v>
      </c>
      <c r="AC77" s="45">
        <v>11</v>
      </c>
      <c r="AD77" s="10">
        <v>405130</v>
      </c>
      <c r="AE77" s="45">
        <v>658</v>
      </c>
      <c r="AF77" s="10">
        <v>60135</v>
      </c>
      <c r="AG77" s="45">
        <v>31</v>
      </c>
      <c r="AH77" s="10">
        <v>15512</v>
      </c>
      <c r="AI77" s="45">
        <v>6</v>
      </c>
      <c r="AJ77" s="10">
        <v>31101</v>
      </c>
      <c r="AK77" s="45">
        <v>4</v>
      </c>
      <c r="AL77" s="10">
        <v>74960.3</v>
      </c>
      <c r="AM77" s="45">
        <v>89</v>
      </c>
      <c r="AN77" s="10">
        <v>72259</v>
      </c>
      <c r="AO77" s="45">
        <v>17</v>
      </c>
      <c r="AP77" s="10">
        <v>2992</v>
      </c>
      <c r="AQ77" s="45">
        <v>2</v>
      </c>
      <c r="AR77" s="10">
        <v>28082</v>
      </c>
      <c r="AS77" s="45">
        <v>47</v>
      </c>
      <c r="AT77" s="10">
        <v>177938.1</v>
      </c>
      <c r="AU77" s="45">
        <v>15</v>
      </c>
      <c r="AV77" s="10">
        <v>0</v>
      </c>
      <c r="AW77" s="45">
        <v>0</v>
      </c>
      <c r="AX77" s="10">
        <v>0</v>
      </c>
      <c r="AY77" s="45">
        <v>0</v>
      </c>
      <c r="AZ77" s="10">
        <v>7727</v>
      </c>
      <c r="BA77" s="45">
        <v>4</v>
      </c>
      <c r="BB77" s="10">
        <v>0</v>
      </c>
      <c r="BC77" s="45">
        <v>0</v>
      </c>
      <c r="BD77" s="10">
        <v>14765</v>
      </c>
      <c r="BE77" s="45">
        <v>11</v>
      </c>
      <c r="BF77" s="10">
        <v>308380.09999999998</v>
      </c>
      <c r="BG77" s="46">
        <v>50</v>
      </c>
    </row>
    <row r="78" spans="1:59" s="47" customFormat="1" ht="15" customHeight="1">
      <c r="A78" s="43" t="s">
        <v>77</v>
      </c>
      <c r="B78" s="44">
        <v>4433164.7</v>
      </c>
      <c r="C78" s="45">
        <v>4134</v>
      </c>
      <c r="D78" s="10">
        <v>494382</v>
      </c>
      <c r="E78" s="45">
        <v>588</v>
      </c>
      <c r="F78" s="10">
        <v>863141</v>
      </c>
      <c r="G78" s="45">
        <v>1080</v>
      </c>
      <c r="H78" s="10">
        <v>58546</v>
      </c>
      <c r="I78" s="45">
        <v>21</v>
      </c>
      <c r="J78" s="10">
        <v>4665</v>
      </c>
      <c r="K78" s="45">
        <v>4</v>
      </c>
      <c r="L78" s="10">
        <v>2283241.7000000002</v>
      </c>
      <c r="M78" s="45">
        <v>896</v>
      </c>
      <c r="N78" s="10">
        <v>0</v>
      </c>
      <c r="O78" s="45">
        <v>0</v>
      </c>
      <c r="P78" s="10">
        <v>0</v>
      </c>
      <c r="Q78" s="45">
        <v>0</v>
      </c>
      <c r="R78" s="10">
        <v>264664.59999999998</v>
      </c>
      <c r="S78" s="45">
        <v>543</v>
      </c>
      <c r="T78" s="10">
        <v>10477</v>
      </c>
      <c r="U78" s="45">
        <v>5</v>
      </c>
      <c r="V78" s="10">
        <v>7621</v>
      </c>
      <c r="W78" s="45">
        <v>2</v>
      </c>
      <c r="X78" s="10">
        <v>6740.7</v>
      </c>
      <c r="Y78" s="45">
        <v>9</v>
      </c>
      <c r="Z78" s="10">
        <v>1445</v>
      </c>
      <c r="AA78" s="45">
        <v>3</v>
      </c>
      <c r="AB78" s="10">
        <v>7048</v>
      </c>
      <c r="AC78" s="45">
        <v>4</v>
      </c>
      <c r="AD78" s="10">
        <v>302347.8</v>
      </c>
      <c r="AE78" s="45">
        <v>770</v>
      </c>
      <c r="AF78" s="10">
        <v>0</v>
      </c>
      <c r="AG78" s="45">
        <v>0</v>
      </c>
      <c r="AH78" s="10">
        <v>0</v>
      </c>
      <c r="AI78" s="45">
        <v>0</v>
      </c>
      <c r="AJ78" s="10">
        <v>18988</v>
      </c>
      <c r="AK78" s="45">
        <v>10</v>
      </c>
      <c r="AL78" s="10">
        <v>71366</v>
      </c>
      <c r="AM78" s="45">
        <v>132</v>
      </c>
      <c r="AN78" s="10">
        <v>1528</v>
      </c>
      <c r="AO78" s="45">
        <v>6</v>
      </c>
      <c r="AP78" s="10">
        <v>0</v>
      </c>
      <c r="AQ78" s="45">
        <v>0</v>
      </c>
      <c r="AR78" s="10">
        <v>0</v>
      </c>
      <c r="AS78" s="45">
        <v>0</v>
      </c>
      <c r="AT78" s="10">
        <v>9716.7999999999993</v>
      </c>
      <c r="AU78" s="45">
        <v>3</v>
      </c>
      <c r="AV78" s="10">
        <v>0</v>
      </c>
      <c r="AW78" s="45">
        <v>0</v>
      </c>
      <c r="AX78" s="10">
        <v>0</v>
      </c>
      <c r="AY78" s="45">
        <v>0</v>
      </c>
      <c r="AZ78" s="10">
        <v>4634</v>
      </c>
      <c r="BA78" s="45">
        <v>6</v>
      </c>
      <c r="BB78" s="10">
        <v>0</v>
      </c>
      <c r="BC78" s="45">
        <v>0</v>
      </c>
      <c r="BD78" s="10">
        <v>2184</v>
      </c>
      <c r="BE78" s="45">
        <v>10</v>
      </c>
      <c r="BF78" s="10">
        <v>20428.099999999999</v>
      </c>
      <c r="BG78" s="46">
        <v>42</v>
      </c>
    </row>
    <row r="79" spans="1:59" s="47" customFormat="1" ht="15" customHeight="1">
      <c r="A79" s="43" t="s">
        <v>78</v>
      </c>
      <c r="B79" s="44">
        <v>5323247</v>
      </c>
      <c r="C79" s="45">
        <v>3821</v>
      </c>
      <c r="D79" s="10">
        <v>497206</v>
      </c>
      <c r="E79" s="45">
        <v>606</v>
      </c>
      <c r="F79" s="10">
        <v>1068212</v>
      </c>
      <c r="G79" s="45">
        <v>1085</v>
      </c>
      <c r="H79" s="10">
        <v>9349</v>
      </c>
      <c r="I79" s="45">
        <v>2</v>
      </c>
      <c r="J79" s="10">
        <v>18129</v>
      </c>
      <c r="K79" s="45">
        <v>17</v>
      </c>
      <c r="L79" s="10">
        <v>3252762</v>
      </c>
      <c r="M79" s="45">
        <v>942</v>
      </c>
      <c r="N79" s="10">
        <v>0</v>
      </c>
      <c r="O79" s="45">
        <v>0</v>
      </c>
      <c r="P79" s="10">
        <v>0</v>
      </c>
      <c r="Q79" s="45">
        <v>0</v>
      </c>
      <c r="R79" s="10">
        <v>151196</v>
      </c>
      <c r="S79" s="45">
        <v>399</v>
      </c>
      <c r="T79" s="10">
        <v>1200</v>
      </c>
      <c r="U79" s="45">
        <v>1</v>
      </c>
      <c r="V79" s="10">
        <v>8387</v>
      </c>
      <c r="W79" s="45">
        <v>3</v>
      </c>
      <c r="X79" s="10">
        <v>0</v>
      </c>
      <c r="Y79" s="45">
        <v>0</v>
      </c>
      <c r="Z79" s="10">
        <v>0</v>
      </c>
      <c r="AA79" s="45">
        <v>0</v>
      </c>
      <c r="AB79" s="10">
        <v>0</v>
      </c>
      <c r="AC79" s="45">
        <v>0</v>
      </c>
      <c r="AD79" s="10">
        <v>141411</v>
      </c>
      <c r="AE79" s="45">
        <v>625</v>
      </c>
      <c r="AF79" s="10">
        <v>0</v>
      </c>
      <c r="AG79" s="45">
        <v>0</v>
      </c>
      <c r="AH79" s="10">
        <v>0</v>
      </c>
      <c r="AI79" s="45">
        <v>0</v>
      </c>
      <c r="AJ79" s="10">
        <v>10955</v>
      </c>
      <c r="AK79" s="45">
        <v>4</v>
      </c>
      <c r="AL79" s="10">
        <v>112127</v>
      </c>
      <c r="AM79" s="45">
        <v>71</v>
      </c>
      <c r="AN79" s="10">
        <v>25680</v>
      </c>
      <c r="AO79" s="45">
        <v>25</v>
      </c>
      <c r="AP79" s="10">
        <v>0</v>
      </c>
      <c r="AQ79" s="45">
        <v>0</v>
      </c>
      <c r="AR79" s="10">
        <v>549</v>
      </c>
      <c r="AS79" s="45">
        <v>1</v>
      </c>
      <c r="AT79" s="10">
        <v>0</v>
      </c>
      <c r="AU79" s="45">
        <v>0</v>
      </c>
      <c r="AV79" s="10">
        <v>0</v>
      </c>
      <c r="AW79" s="45">
        <v>0</v>
      </c>
      <c r="AX79" s="10">
        <v>0</v>
      </c>
      <c r="AY79" s="45">
        <v>0</v>
      </c>
      <c r="AZ79" s="10">
        <v>2870</v>
      </c>
      <c r="BA79" s="45">
        <v>4</v>
      </c>
      <c r="BB79" s="10">
        <v>0</v>
      </c>
      <c r="BC79" s="45">
        <v>0</v>
      </c>
      <c r="BD79" s="10">
        <v>5314</v>
      </c>
      <c r="BE79" s="45">
        <v>13</v>
      </c>
      <c r="BF79" s="10">
        <v>17900</v>
      </c>
      <c r="BG79" s="46">
        <v>23</v>
      </c>
    </row>
    <row r="80" spans="1:59" s="47" customFormat="1" ht="15" customHeight="1">
      <c r="A80" s="43" t="s">
        <v>79</v>
      </c>
      <c r="B80" s="44">
        <v>9705370.7000000011</v>
      </c>
      <c r="C80" s="45">
        <v>4420</v>
      </c>
      <c r="D80" s="10">
        <v>816045</v>
      </c>
      <c r="E80" s="45">
        <v>725</v>
      </c>
      <c r="F80" s="10">
        <v>1564818</v>
      </c>
      <c r="G80" s="45">
        <v>1262</v>
      </c>
      <c r="H80" s="10">
        <v>32100</v>
      </c>
      <c r="I80" s="45">
        <v>5</v>
      </c>
      <c r="J80" s="10">
        <v>212239</v>
      </c>
      <c r="K80" s="45">
        <v>36</v>
      </c>
      <c r="L80" s="10">
        <v>6335180.4000000004</v>
      </c>
      <c r="M80" s="45">
        <v>1021</v>
      </c>
      <c r="N80" s="10">
        <v>0</v>
      </c>
      <c r="O80" s="45">
        <v>0</v>
      </c>
      <c r="P80" s="10">
        <v>0</v>
      </c>
      <c r="Q80" s="45">
        <v>0</v>
      </c>
      <c r="R80" s="10">
        <v>181742.9</v>
      </c>
      <c r="S80" s="45">
        <v>393</v>
      </c>
      <c r="T80" s="10">
        <v>0</v>
      </c>
      <c r="U80" s="45">
        <v>0</v>
      </c>
      <c r="V80" s="10">
        <v>0</v>
      </c>
      <c r="W80" s="45">
        <v>0</v>
      </c>
      <c r="X80" s="10">
        <v>3412</v>
      </c>
      <c r="Y80" s="45">
        <v>2</v>
      </c>
      <c r="Z80" s="10">
        <v>0</v>
      </c>
      <c r="AA80" s="45">
        <v>0</v>
      </c>
      <c r="AB80" s="10">
        <v>516</v>
      </c>
      <c r="AC80" s="45">
        <v>1</v>
      </c>
      <c r="AD80" s="10">
        <v>208160</v>
      </c>
      <c r="AE80" s="45">
        <v>700</v>
      </c>
      <c r="AF80" s="10">
        <v>0</v>
      </c>
      <c r="AG80" s="45">
        <v>0</v>
      </c>
      <c r="AH80" s="10">
        <v>0</v>
      </c>
      <c r="AI80" s="45">
        <v>0</v>
      </c>
      <c r="AJ80" s="10">
        <v>61605</v>
      </c>
      <c r="AK80" s="45">
        <v>18</v>
      </c>
      <c r="AL80" s="10">
        <v>198676</v>
      </c>
      <c r="AM80" s="45">
        <v>181</v>
      </c>
      <c r="AN80" s="10">
        <v>51340</v>
      </c>
      <c r="AO80" s="45">
        <v>34</v>
      </c>
      <c r="AP80" s="10">
        <v>0</v>
      </c>
      <c r="AQ80" s="45">
        <v>0</v>
      </c>
      <c r="AR80" s="10">
        <v>0</v>
      </c>
      <c r="AS80" s="45">
        <v>0</v>
      </c>
      <c r="AT80" s="10">
        <v>1015.4</v>
      </c>
      <c r="AU80" s="45">
        <v>1</v>
      </c>
      <c r="AV80" s="10">
        <v>0</v>
      </c>
      <c r="AW80" s="45">
        <v>0</v>
      </c>
      <c r="AX80" s="10">
        <v>0</v>
      </c>
      <c r="AY80" s="45">
        <v>0</v>
      </c>
      <c r="AZ80" s="10">
        <v>3845</v>
      </c>
      <c r="BA80" s="45">
        <v>5</v>
      </c>
      <c r="BB80" s="10">
        <v>0</v>
      </c>
      <c r="BC80" s="45">
        <v>0</v>
      </c>
      <c r="BD80" s="10">
        <v>16248</v>
      </c>
      <c r="BE80" s="45">
        <v>17</v>
      </c>
      <c r="BF80" s="10">
        <v>18428</v>
      </c>
      <c r="BG80" s="46">
        <v>19</v>
      </c>
    </row>
    <row r="81" spans="1:59" s="47" customFormat="1" ht="15" customHeight="1">
      <c r="A81" s="43" t="s">
        <v>80</v>
      </c>
      <c r="B81" s="44">
        <v>4094175</v>
      </c>
      <c r="C81" s="45">
        <v>2191</v>
      </c>
      <c r="D81" s="10">
        <v>613001</v>
      </c>
      <c r="E81" s="45">
        <v>640</v>
      </c>
      <c r="F81" s="10">
        <v>388689</v>
      </c>
      <c r="G81" s="45">
        <v>361</v>
      </c>
      <c r="H81" s="10">
        <v>0</v>
      </c>
      <c r="I81" s="45">
        <v>0</v>
      </c>
      <c r="J81" s="10">
        <v>2789</v>
      </c>
      <c r="K81" s="45">
        <v>2</v>
      </c>
      <c r="L81" s="10">
        <v>2791751</v>
      </c>
      <c r="M81" s="45">
        <v>496</v>
      </c>
      <c r="N81" s="10">
        <v>0</v>
      </c>
      <c r="O81" s="45">
        <v>0</v>
      </c>
      <c r="P81" s="10">
        <v>1937</v>
      </c>
      <c r="Q81" s="45">
        <v>4</v>
      </c>
      <c r="R81" s="10">
        <v>66893</v>
      </c>
      <c r="S81" s="45">
        <v>183</v>
      </c>
      <c r="T81" s="10">
        <v>7693</v>
      </c>
      <c r="U81" s="45">
        <v>2</v>
      </c>
      <c r="V81" s="10">
        <v>0</v>
      </c>
      <c r="W81" s="45">
        <v>0</v>
      </c>
      <c r="X81" s="10">
        <v>0</v>
      </c>
      <c r="Y81" s="45">
        <v>0</v>
      </c>
      <c r="Z81" s="10">
        <v>0</v>
      </c>
      <c r="AA81" s="45">
        <v>0</v>
      </c>
      <c r="AB81" s="10">
        <v>1166</v>
      </c>
      <c r="AC81" s="45">
        <v>3</v>
      </c>
      <c r="AD81" s="10">
        <v>94657</v>
      </c>
      <c r="AE81" s="45">
        <v>397</v>
      </c>
      <c r="AF81" s="10">
        <v>0</v>
      </c>
      <c r="AG81" s="45">
        <v>0</v>
      </c>
      <c r="AH81" s="10">
        <v>4488</v>
      </c>
      <c r="AI81" s="45">
        <v>6</v>
      </c>
      <c r="AJ81" s="10">
        <v>777</v>
      </c>
      <c r="AK81" s="45">
        <v>1</v>
      </c>
      <c r="AL81" s="10">
        <v>34686</v>
      </c>
      <c r="AM81" s="45">
        <v>20</v>
      </c>
      <c r="AN81" s="10">
        <v>16514</v>
      </c>
      <c r="AO81" s="45">
        <v>9</v>
      </c>
      <c r="AP81" s="10">
        <v>0</v>
      </c>
      <c r="AQ81" s="45">
        <v>0</v>
      </c>
      <c r="AR81" s="10">
        <v>0</v>
      </c>
      <c r="AS81" s="45">
        <v>0</v>
      </c>
      <c r="AT81" s="10">
        <v>0</v>
      </c>
      <c r="AU81" s="45">
        <v>0</v>
      </c>
      <c r="AV81" s="10">
        <v>0</v>
      </c>
      <c r="AW81" s="45">
        <v>0</v>
      </c>
      <c r="AX81" s="10">
        <v>0</v>
      </c>
      <c r="AY81" s="45">
        <v>0</v>
      </c>
      <c r="AZ81" s="10">
        <v>1740</v>
      </c>
      <c r="BA81" s="45">
        <v>5</v>
      </c>
      <c r="BB81" s="10">
        <v>0</v>
      </c>
      <c r="BC81" s="45">
        <v>0</v>
      </c>
      <c r="BD81" s="10">
        <v>17603</v>
      </c>
      <c r="BE81" s="45">
        <v>40</v>
      </c>
      <c r="BF81" s="10">
        <v>49791</v>
      </c>
      <c r="BG81" s="46">
        <v>22</v>
      </c>
    </row>
    <row r="82" spans="1:59" s="47" customFormat="1" ht="15" customHeight="1">
      <c r="A82" s="43" t="s">
        <v>81</v>
      </c>
      <c r="B82" s="44">
        <v>2277936</v>
      </c>
      <c r="C82" s="45">
        <v>1309</v>
      </c>
      <c r="D82" s="10">
        <v>320434</v>
      </c>
      <c r="E82" s="45">
        <v>337</v>
      </c>
      <c r="F82" s="10">
        <v>306616</v>
      </c>
      <c r="G82" s="45">
        <v>290</v>
      </c>
      <c r="H82" s="10">
        <v>0</v>
      </c>
      <c r="I82" s="45">
        <v>0</v>
      </c>
      <c r="J82" s="10">
        <v>5573</v>
      </c>
      <c r="K82" s="45">
        <v>2</v>
      </c>
      <c r="L82" s="10">
        <v>1450667</v>
      </c>
      <c r="M82" s="45">
        <v>243</v>
      </c>
      <c r="N82" s="10">
        <v>0</v>
      </c>
      <c r="O82" s="45">
        <v>0</v>
      </c>
      <c r="P82" s="10">
        <v>0</v>
      </c>
      <c r="Q82" s="45">
        <v>0</v>
      </c>
      <c r="R82" s="10">
        <v>45965</v>
      </c>
      <c r="S82" s="45">
        <v>147</v>
      </c>
      <c r="T82" s="10">
        <v>0</v>
      </c>
      <c r="U82" s="45">
        <v>0</v>
      </c>
      <c r="V82" s="10">
        <v>0</v>
      </c>
      <c r="W82" s="45">
        <v>0</v>
      </c>
      <c r="X82" s="10">
        <v>0</v>
      </c>
      <c r="Y82" s="45">
        <v>0</v>
      </c>
      <c r="Z82" s="10">
        <v>618</v>
      </c>
      <c r="AA82" s="45">
        <v>1</v>
      </c>
      <c r="AB82" s="10">
        <v>306</v>
      </c>
      <c r="AC82" s="45">
        <v>2</v>
      </c>
      <c r="AD82" s="10">
        <v>56906</v>
      </c>
      <c r="AE82" s="45">
        <v>215</v>
      </c>
      <c r="AF82" s="10">
        <v>0</v>
      </c>
      <c r="AG82" s="45">
        <v>0</v>
      </c>
      <c r="AH82" s="10">
        <v>1679</v>
      </c>
      <c r="AI82" s="45">
        <v>2</v>
      </c>
      <c r="AJ82" s="10">
        <v>0</v>
      </c>
      <c r="AK82" s="45">
        <v>0</v>
      </c>
      <c r="AL82" s="10">
        <v>53541</v>
      </c>
      <c r="AM82" s="45">
        <v>22</v>
      </c>
      <c r="AN82" s="10">
        <v>23227</v>
      </c>
      <c r="AO82" s="45">
        <v>18</v>
      </c>
      <c r="AP82" s="10">
        <v>0</v>
      </c>
      <c r="AQ82" s="45">
        <v>0</v>
      </c>
      <c r="AR82" s="10">
        <v>0</v>
      </c>
      <c r="AS82" s="45">
        <v>0</v>
      </c>
      <c r="AT82" s="10">
        <v>0</v>
      </c>
      <c r="AU82" s="45">
        <v>0</v>
      </c>
      <c r="AV82" s="10">
        <v>0</v>
      </c>
      <c r="AW82" s="45">
        <v>0</v>
      </c>
      <c r="AX82" s="10">
        <v>0</v>
      </c>
      <c r="AY82" s="45">
        <v>0</v>
      </c>
      <c r="AZ82" s="10">
        <v>607</v>
      </c>
      <c r="BA82" s="45">
        <v>1</v>
      </c>
      <c r="BB82" s="10">
        <v>0</v>
      </c>
      <c r="BC82" s="45">
        <v>0</v>
      </c>
      <c r="BD82" s="10">
        <v>6884</v>
      </c>
      <c r="BE82" s="45">
        <v>17</v>
      </c>
      <c r="BF82" s="10">
        <v>4913</v>
      </c>
      <c r="BG82" s="46">
        <v>12</v>
      </c>
    </row>
    <row r="83" spans="1:59" s="47" customFormat="1" ht="15" customHeight="1">
      <c r="A83" s="43" t="s">
        <v>82</v>
      </c>
      <c r="B83" s="44">
        <v>7664474</v>
      </c>
      <c r="C83" s="45">
        <v>4221</v>
      </c>
      <c r="D83" s="10">
        <v>790866</v>
      </c>
      <c r="E83" s="45">
        <v>862</v>
      </c>
      <c r="F83" s="10">
        <v>979665</v>
      </c>
      <c r="G83" s="45">
        <v>1056</v>
      </c>
      <c r="H83" s="10">
        <v>4732</v>
      </c>
      <c r="I83" s="45">
        <v>1</v>
      </c>
      <c r="J83" s="10">
        <v>601</v>
      </c>
      <c r="K83" s="45">
        <v>1</v>
      </c>
      <c r="L83" s="10">
        <v>5025748</v>
      </c>
      <c r="M83" s="45">
        <v>698</v>
      </c>
      <c r="N83" s="10">
        <v>0</v>
      </c>
      <c r="O83" s="45">
        <v>0</v>
      </c>
      <c r="P83" s="10">
        <v>0</v>
      </c>
      <c r="Q83" s="45">
        <v>0</v>
      </c>
      <c r="R83" s="10">
        <v>212130</v>
      </c>
      <c r="S83" s="45">
        <v>451</v>
      </c>
      <c r="T83" s="10">
        <v>15602</v>
      </c>
      <c r="U83" s="45">
        <v>6</v>
      </c>
      <c r="V83" s="10">
        <v>0</v>
      </c>
      <c r="W83" s="45">
        <v>0</v>
      </c>
      <c r="X83" s="10">
        <v>3780</v>
      </c>
      <c r="Y83" s="45">
        <v>7</v>
      </c>
      <c r="Z83" s="10">
        <v>11117</v>
      </c>
      <c r="AA83" s="45">
        <v>5</v>
      </c>
      <c r="AB83" s="10">
        <v>1403</v>
      </c>
      <c r="AC83" s="45">
        <v>2</v>
      </c>
      <c r="AD83" s="10">
        <v>256549</v>
      </c>
      <c r="AE83" s="45">
        <v>779</v>
      </c>
      <c r="AF83" s="10">
        <v>50854</v>
      </c>
      <c r="AG83" s="45">
        <v>54</v>
      </c>
      <c r="AH83" s="10">
        <v>3356</v>
      </c>
      <c r="AI83" s="45">
        <v>4</v>
      </c>
      <c r="AJ83" s="10">
        <v>7481</v>
      </c>
      <c r="AK83" s="45">
        <v>12</v>
      </c>
      <c r="AL83" s="10">
        <v>121532</v>
      </c>
      <c r="AM83" s="45">
        <v>124</v>
      </c>
      <c r="AN83" s="10">
        <v>41915</v>
      </c>
      <c r="AO83" s="45">
        <v>41</v>
      </c>
      <c r="AP83" s="10">
        <v>0</v>
      </c>
      <c r="AQ83" s="45">
        <v>0</v>
      </c>
      <c r="AR83" s="10">
        <v>36531</v>
      </c>
      <c r="AS83" s="45">
        <v>34</v>
      </c>
      <c r="AT83" s="10">
        <v>0</v>
      </c>
      <c r="AU83" s="45">
        <v>0</v>
      </c>
      <c r="AV83" s="10">
        <v>0</v>
      </c>
      <c r="AW83" s="45">
        <v>0</v>
      </c>
      <c r="AX83" s="10">
        <v>0</v>
      </c>
      <c r="AY83" s="45">
        <v>0</v>
      </c>
      <c r="AZ83" s="10">
        <v>0</v>
      </c>
      <c r="BA83" s="45">
        <v>0</v>
      </c>
      <c r="BB83" s="10">
        <v>0</v>
      </c>
      <c r="BC83" s="45">
        <v>0</v>
      </c>
      <c r="BD83" s="10">
        <v>28898</v>
      </c>
      <c r="BE83" s="45">
        <v>31</v>
      </c>
      <c r="BF83" s="10">
        <v>71714</v>
      </c>
      <c r="BG83" s="46">
        <v>53</v>
      </c>
    </row>
    <row r="84" spans="1:59" s="47" customFormat="1" ht="15" customHeight="1">
      <c r="A84" s="43" t="s">
        <v>83</v>
      </c>
      <c r="B84" s="44">
        <v>6263260.5999999996</v>
      </c>
      <c r="C84" s="45">
        <v>4940</v>
      </c>
      <c r="D84" s="10">
        <v>571475</v>
      </c>
      <c r="E84" s="45">
        <v>761</v>
      </c>
      <c r="F84" s="10">
        <v>1408602</v>
      </c>
      <c r="G84" s="45">
        <v>1352</v>
      </c>
      <c r="H84" s="10">
        <v>79424</v>
      </c>
      <c r="I84" s="45">
        <v>31</v>
      </c>
      <c r="J84" s="10">
        <v>91478</v>
      </c>
      <c r="K84" s="45">
        <v>158</v>
      </c>
      <c r="L84" s="10">
        <v>2537235.7999999998</v>
      </c>
      <c r="M84" s="45">
        <v>488</v>
      </c>
      <c r="N84" s="10">
        <v>0</v>
      </c>
      <c r="O84" s="45">
        <v>0</v>
      </c>
      <c r="P84" s="10">
        <v>0</v>
      </c>
      <c r="Q84" s="45">
        <v>0</v>
      </c>
      <c r="R84" s="10">
        <v>408104.6</v>
      </c>
      <c r="S84" s="45">
        <v>800</v>
      </c>
      <c r="T84" s="10">
        <v>20943</v>
      </c>
      <c r="U84" s="45">
        <v>11</v>
      </c>
      <c r="V84" s="10">
        <v>15992</v>
      </c>
      <c r="W84" s="45">
        <v>3</v>
      </c>
      <c r="X84" s="10">
        <v>3368</v>
      </c>
      <c r="Y84" s="45">
        <v>4</v>
      </c>
      <c r="Z84" s="10">
        <v>1840</v>
      </c>
      <c r="AA84" s="45">
        <v>1</v>
      </c>
      <c r="AB84" s="10">
        <v>4952</v>
      </c>
      <c r="AC84" s="45">
        <v>8</v>
      </c>
      <c r="AD84" s="10">
        <v>226660.8</v>
      </c>
      <c r="AE84" s="45">
        <v>881</v>
      </c>
      <c r="AF84" s="10">
        <v>54023</v>
      </c>
      <c r="AG84" s="45">
        <v>31</v>
      </c>
      <c r="AH84" s="10">
        <v>7354</v>
      </c>
      <c r="AI84" s="45">
        <v>7</v>
      </c>
      <c r="AJ84" s="10">
        <v>52152</v>
      </c>
      <c r="AK84" s="45">
        <v>13</v>
      </c>
      <c r="AL84" s="10">
        <v>163272</v>
      </c>
      <c r="AM84" s="45">
        <v>134</v>
      </c>
      <c r="AN84" s="10">
        <v>108889</v>
      </c>
      <c r="AO84" s="45">
        <v>41</v>
      </c>
      <c r="AP84" s="10">
        <v>0</v>
      </c>
      <c r="AQ84" s="45">
        <v>0</v>
      </c>
      <c r="AR84" s="10">
        <v>25685</v>
      </c>
      <c r="AS84" s="45">
        <v>22</v>
      </c>
      <c r="AT84" s="10">
        <v>0</v>
      </c>
      <c r="AU84" s="45">
        <v>0</v>
      </c>
      <c r="AV84" s="10">
        <v>0</v>
      </c>
      <c r="AW84" s="45">
        <v>0</v>
      </c>
      <c r="AX84" s="10">
        <v>0</v>
      </c>
      <c r="AY84" s="45">
        <v>0</v>
      </c>
      <c r="AZ84" s="10">
        <v>3814</v>
      </c>
      <c r="BA84" s="45">
        <v>4</v>
      </c>
      <c r="BB84" s="10">
        <v>0</v>
      </c>
      <c r="BC84" s="45">
        <v>0</v>
      </c>
      <c r="BD84" s="10">
        <v>18554</v>
      </c>
      <c r="BE84" s="45">
        <v>19</v>
      </c>
      <c r="BF84" s="10">
        <v>459442.4</v>
      </c>
      <c r="BG84" s="46">
        <v>171</v>
      </c>
    </row>
    <row r="85" spans="1:59" s="47" customFormat="1" ht="15" customHeight="1">
      <c r="A85" s="43" t="s">
        <v>84</v>
      </c>
      <c r="B85" s="44">
        <v>3343442</v>
      </c>
      <c r="C85" s="45">
        <v>1921</v>
      </c>
      <c r="D85" s="10">
        <v>442590</v>
      </c>
      <c r="E85" s="45">
        <v>443</v>
      </c>
      <c r="F85" s="10">
        <v>358629</v>
      </c>
      <c r="G85" s="45">
        <v>361</v>
      </c>
      <c r="H85" s="10">
        <v>1693</v>
      </c>
      <c r="I85" s="45">
        <v>1</v>
      </c>
      <c r="J85" s="10">
        <v>27928</v>
      </c>
      <c r="K85" s="45">
        <v>16</v>
      </c>
      <c r="L85" s="10">
        <v>2175694</v>
      </c>
      <c r="M85" s="45">
        <v>363</v>
      </c>
      <c r="N85" s="10">
        <v>0</v>
      </c>
      <c r="O85" s="45">
        <v>0</v>
      </c>
      <c r="P85" s="10">
        <v>0</v>
      </c>
      <c r="Q85" s="45">
        <v>0</v>
      </c>
      <c r="R85" s="10">
        <v>79608</v>
      </c>
      <c r="S85" s="45">
        <v>187</v>
      </c>
      <c r="T85" s="10">
        <v>7369</v>
      </c>
      <c r="U85" s="45">
        <v>2</v>
      </c>
      <c r="V85" s="10">
        <v>12729</v>
      </c>
      <c r="W85" s="45">
        <v>2</v>
      </c>
      <c r="X85" s="10">
        <v>1358</v>
      </c>
      <c r="Y85" s="45">
        <v>1</v>
      </c>
      <c r="Z85" s="10">
        <v>331</v>
      </c>
      <c r="AA85" s="45">
        <v>1</v>
      </c>
      <c r="AB85" s="10">
        <v>7942</v>
      </c>
      <c r="AC85" s="45">
        <v>10</v>
      </c>
      <c r="AD85" s="10">
        <v>143055</v>
      </c>
      <c r="AE85" s="45">
        <v>462</v>
      </c>
      <c r="AF85" s="10">
        <v>0</v>
      </c>
      <c r="AG85" s="45">
        <v>0</v>
      </c>
      <c r="AH85" s="10">
        <v>1263</v>
      </c>
      <c r="AI85" s="45">
        <v>2</v>
      </c>
      <c r="AJ85" s="10">
        <v>869</v>
      </c>
      <c r="AK85" s="45">
        <v>1</v>
      </c>
      <c r="AL85" s="10">
        <v>61606</v>
      </c>
      <c r="AM85" s="45">
        <v>48</v>
      </c>
      <c r="AN85" s="10">
        <v>0</v>
      </c>
      <c r="AO85" s="45">
        <v>0</v>
      </c>
      <c r="AP85" s="10">
        <v>0</v>
      </c>
      <c r="AQ85" s="45">
        <v>0</v>
      </c>
      <c r="AR85" s="10">
        <v>0</v>
      </c>
      <c r="AS85" s="45">
        <v>0</v>
      </c>
      <c r="AT85" s="10">
        <v>0</v>
      </c>
      <c r="AU85" s="45">
        <v>0</v>
      </c>
      <c r="AV85" s="10">
        <v>0</v>
      </c>
      <c r="AW85" s="45">
        <v>0</v>
      </c>
      <c r="AX85" s="10">
        <v>0</v>
      </c>
      <c r="AY85" s="45">
        <v>0</v>
      </c>
      <c r="AZ85" s="10">
        <v>3436</v>
      </c>
      <c r="BA85" s="45">
        <v>2</v>
      </c>
      <c r="BB85" s="10">
        <v>0</v>
      </c>
      <c r="BC85" s="45">
        <v>0</v>
      </c>
      <c r="BD85" s="10">
        <v>11675</v>
      </c>
      <c r="BE85" s="45">
        <v>6</v>
      </c>
      <c r="BF85" s="10">
        <v>5667</v>
      </c>
      <c r="BG85" s="46">
        <v>13</v>
      </c>
    </row>
    <row r="86" spans="1:59" s="47" customFormat="1" ht="15" customHeight="1">
      <c r="A86" s="43" t="s">
        <v>85</v>
      </c>
      <c r="B86" s="44">
        <v>1038472</v>
      </c>
      <c r="C86" s="45">
        <v>846</v>
      </c>
      <c r="D86" s="10">
        <v>226722</v>
      </c>
      <c r="E86" s="45">
        <v>332</v>
      </c>
      <c r="F86" s="10">
        <v>16175</v>
      </c>
      <c r="G86" s="45">
        <v>45</v>
      </c>
      <c r="H86" s="10">
        <v>14883</v>
      </c>
      <c r="I86" s="45">
        <v>2</v>
      </c>
      <c r="J86" s="10">
        <v>1011</v>
      </c>
      <c r="K86" s="45">
        <v>1</v>
      </c>
      <c r="L86" s="10">
        <v>723461</v>
      </c>
      <c r="M86" s="45">
        <v>241</v>
      </c>
      <c r="N86" s="10">
        <v>0</v>
      </c>
      <c r="O86" s="45">
        <v>0</v>
      </c>
      <c r="P86" s="10">
        <v>0</v>
      </c>
      <c r="Q86" s="45">
        <v>0</v>
      </c>
      <c r="R86" s="10">
        <v>28318</v>
      </c>
      <c r="S86" s="45">
        <v>161</v>
      </c>
      <c r="T86" s="10">
        <v>0</v>
      </c>
      <c r="U86" s="45">
        <v>0</v>
      </c>
      <c r="V86" s="10">
        <v>7128</v>
      </c>
      <c r="W86" s="45">
        <v>5</v>
      </c>
      <c r="X86" s="10">
        <v>0</v>
      </c>
      <c r="Y86" s="45">
        <v>0</v>
      </c>
      <c r="Z86" s="10">
        <v>0</v>
      </c>
      <c r="AA86" s="45">
        <v>0</v>
      </c>
      <c r="AB86" s="10">
        <v>0</v>
      </c>
      <c r="AC86" s="45">
        <v>0</v>
      </c>
      <c r="AD86" s="10">
        <v>14908</v>
      </c>
      <c r="AE86" s="45">
        <v>45</v>
      </c>
      <c r="AF86" s="10">
        <v>0</v>
      </c>
      <c r="AG86" s="45">
        <v>0</v>
      </c>
      <c r="AH86" s="10">
        <v>483</v>
      </c>
      <c r="AI86" s="45">
        <v>5</v>
      </c>
      <c r="AJ86" s="10">
        <v>0</v>
      </c>
      <c r="AK86" s="45">
        <v>0</v>
      </c>
      <c r="AL86" s="10">
        <v>836</v>
      </c>
      <c r="AM86" s="45">
        <v>1</v>
      </c>
      <c r="AN86" s="10">
        <v>0</v>
      </c>
      <c r="AO86" s="45">
        <v>0</v>
      </c>
      <c r="AP86" s="10">
        <v>0</v>
      </c>
      <c r="AQ86" s="45">
        <v>0</v>
      </c>
      <c r="AR86" s="10">
        <v>0</v>
      </c>
      <c r="AS86" s="45">
        <v>0</v>
      </c>
      <c r="AT86" s="10">
        <v>0</v>
      </c>
      <c r="AU86" s="45">
        <v>0</v>
      </c>
      <c r="AV86" s="10">
        <v>0</v>
      </c>
      <c r="AW86" s="45">
        <v>0</v>
      </c>
      <c r="AX86" s="10">
        <v>0</v>
      </c>
      <c r="AY86" s="45">
        <v>0</v>
      </c>
      <c r="AZ86" s="10">
        <v>0</v>
      </c>
      <c r="BA86" s="45">
        <v>0</v>
      </c>
      <c r="BB86" s="10">
        <v>0</v>
      </c>
      <c r="BC86" s="45">
        <v>0</v>
      </c>
      <c r="BD86" s="10">
        <v>2585</v>
      </c>
      <c r="BE86" s="45">
        <v>1</v>
      </c>
      <c r="BF86" s="10">
        <v>1962</v>
      </c>
      <c r="BG86" s="46">
        <v>7</v>
      </c>
    </row>
    <row r="87" spans="1:59" s="47" customFormat="1" ht="15" customHeight="1">
      <c r="A87" s="43" t="s">
        <v>86</v>
      </c>
      <c r="B87" s="44">
        <v>5832098.8000000007</v>
      </c>
      <c r="C87" s="45">
        <v>3049</v>
      </c>
      <c r="D87" s="10">
        <v>588403</v>
      </c>
      <c r="E87" s="45">
        <v>607</v>
      </c>
      <c r="F87" s="10">
        <v>433438.4</v>
      </c>
      <c r="G87" s="45">
        <v>417</v>
      </c>
      <c r="H87" s="10">
        <v>9693</v>
      </c>
      <c r="I87" s="45">
        <v>3</v>
      </c>
      <c r="J87" s="10">
        <v>6456</v>
      </c>
      <c r="K87" s="45">
        <v>8</v>
      </c>
      <c r="L87" s="10">
        <v>4248387</v>
      </c>
      <c r="M87" s="45">
        <v>836</v>
      </c>
      <c r="N87" s="10">
        <v>0</v>
      </c>
      <c r="O87" s="45">
        <v>0</v>
      </c>
      <c r="P87" s="10">
        <v>0</v>
      </c>
      <c r="Q87" s="45">
        <v>0</v>
      </c>
      <c r="R87" s="10">
        <v>143972</v>
      </c>
      <c r="S87" s="45">
        <v>356</v>
      </c>
      <c r="T87" s="10">
        <v>46586</v>
      </c>
      <c r="U87" s="45">
        <v>17</v>
      </c>
      <c r="V87" s="10">
        <v>30464</v>
      </c>
      <c r="W87" s="45">
        <v>11</v>
      </c>
      <c r="X87" s="10">
        <v>647</v>
      </c>
      <c r="Y87" s="45">
        <v>2</v>
      </c>
      <c r="Z87" s="10">
        <v>0</v>
      </c>
      <c r="AA87" s="45">
        <v>0</v>
      </c>
      <c r="AB87" s="10">
        <v>2886</v>
      </c>
      <c r="AC87" s="45">
        <v>3</v>
      </c>
      <c r="AD87" s="10">
        <v>187850.7</v>
      </c>
      <c r="AE87" s="45">
        <v>643</v>
      </c>
      <c r="AF87" s="10">
        <v>0</v>
      </c>
      <c r="AG87" s="45">
        <v>0</v>
      </c>
      <c r="AH87" s="10">
        <v>2307</v>
      </c>
      <c r="AI87" s="45">
        <v>12</v>
      </c>
      <c r="AJ87" s="10">
        <v>393</v>
      </c>
      <c r="AK87" s="45">
        <v>1</v>
      </c>
      <c r="AL87" s="10">
        <v>66371.899999999994</v>
      </c>
      <c r="AM87" s="45">
        <v>74</v>
      </c>
      <c r="AN87" s="10">
        <v>11023.8</v>
      </c>
      <c r="AO87" s="45">
        <v>10</v>
      </c>
      <c r="AP87" s="10">
        <v>654</v>
      </c>
      <c r="AQ87" s="45">
        <v>1</v>
      </c>
      <c r="AR87" s="10">
        <v>0</v>
      </c>
      <c r="AS87" s="45">
        <v>0</v>
      </c>
      <c r="AT87" s="10">
        <v>0</v>
      </c>
      <c r="AU87" s="45">
        <v>0</v>
      </c>
      <c r="AV87" s="10">
        <v>0</v>
      </c>
      <c r="AW87" s="45">
        <v>0</v>
      </c>
      <c r="AX87" s="10">
        <v>0</v>
      </c>
      <c r="AY87" s="45">
        <v>0</v>
      </c>
      <c r="AZ87" s="10">
        <v>6314</v>
      </c>
      <c r="BA87" s="45">
        <v>9</v>
      </c>
      <c r="BB87" s="10">
        <v>0</v>
      </c>
      <c r="BC87" s="45">
        <v>0</v>
      </c>
      <c r="BD87" s="10">
        <v>6108</v>
      </c>
      <c r="BE87" s="45">
        <v>8</v>
      </c>
      <c r="BF87" s="10">
        <v>40144</v>
      </c>
      <c r="BG87" s="46">
        <v>31</v>
      </c>
    </row>
    <row r="88" spans="1:59" s="47" customFormat="1" ht="15" customHeight="1">
      <c r="A88" s="43" t="s">
        <v>87</v>
      </c>
      <c r="B88" s="44">
        <v>4529423</v>
      </c>
      <c r="C88" s="45">
        <v>3561</v>
      </c>
      <c r="D88" s="10">
        <v>1247767</v>
      </c>
      <c r="E88" s="45">
        <v>1151</v>
      </c>
      <c r="F88" s="10">
        <v>520059</v>
      </c>
      <c r="G88" s="45">
        <v>381</v>
      </c>
      <c r="H88" s="10">
        <v>14075</v>
      </c>
      <c r="I88" s="45">
        <v>24</v>
      </c>
      <c r="J88" s="10">
        <v>26913</v>
      </c>
      <c r="K88" s="45">
        <v>5</v>
      </c>
      <c r="L88" s="10">
        <v>2104361</v>
      </c>
      <c r="M88" s="45">
        <v>545</v>
      </c>
      <c r="N88" s="10">
        <v>0</v>
      </c>
      <c r="O88" s="45">
        <v>0</v>
      </c>
      <c r="P88" s="10">
        <v>0</v>
      </c>
      <c r="Q88" s="45">
        <v>0</v>
      </c>
      <c r="R88" s="10">
        <v>170984</v>
      </c>
      <c r="S88" s="45">
        <v>544</v>
      </c>
      <c r="T88" s="10">
        <v>39150</v>
      </c>
      <c r="U88" s="45">
        <v>17</v>
      </c>
      <c r="V88" s="10">
        <v>10482</v>
      </c>
      <c r="W88" s="45">
        <v>2</v>
      </c>
      <c r="X88" s="10">
        <v>0</v>
      </c>
      <c r="Y88" s="45">
        <v>0</v>
      </c>
      <c r="Z88" s="10">
        <v>1123</v>
      </c>
      <c r="AA88" s="45">
        <v>1</v>
      </c>
      <c r="AB88" s="10">
        <v>9566</v>
      </c>
      <c r="AC88" s="45">
        <v>13</v>
      </c>
      <c r="AD88" s="10">
        <v>197423</v>
      </c>
      <c r="AE88" s="45">
        <v>725</v>
      </c>
      <c r="AF88" s="10">
        <v>0</v>
      </c>
      <c r="AG88" s="45">
        <v>0</v>
      </c>
      <c r="AH88" s="10">
        <v>8892</v>
      </c>
      <c r="AI88" s="45">
        <v>11</v>
      </c>
      <c r="AJ88" s="10">
        <v>8213</v>
      </c>
      <c r="AK88" s="45">
        <v>8</v>
      </c>
      <c r="AL88" s="10">
        <v>47340</v>
      </c>
      <c r="AM88" s="45">
        <v>21</v>
      </c>
      <c r="AN88" s="10">
        <v>19287</v>
      </c>
      <c r="AO88" s="45">
        <v>12</v>
      </c>
      <c r="AP88" s="10">
        <v>10905</v>
      </c>
      <c r="AQ88" s="45">
        <v>5</v>
      </c>
      <c r="AR88" s="10">
        <v>0</v>
      </c>
      <c r="AS88" s="45">
        <v>0</v>
      </c>
      <c r="AT88" s="10">
        <v>0</v>
      </c>
      <c r="AU88" s="45">
        <v>0</v>
      </c>
      <c r="AV88" s="10">
        <v>0</v>
      </c>
      <c r="AW88" s="45">
        <v>0</v>
      </c>
      <c r="AX88" s="10">
        <v>0</v>
      </c>
      <c r="AY88" s="45">
        <v>0</v>
      </c>
      <c r="AZ88" s="10">
        <v>4604</v>
      </c>
      <c r="BA88" s="45">
        <v>5</v>
      </c>
      <c r="BB88" s="10">
        <v>6161</v>
      </c>
      <c r="BC88" s="45">
        <v>3</v>
      </c>
      <c r="BD88" s="10">
        <v>26285</v>
      </c>
      <c r="BE88" s="45">
        <v>31</v>
      </c>
      <c r="BF88" s="10">
        <v>55833</v>
      </c>
      <c r="BG88" s="46">
        <v>57</v>
      </c>
    </row>
    <row r="89" spans="1:59" s="47" customFormat="1" ht="15" customHeight="1">
      <c r="A89" s="43" t="s">
        <v>88</v>
      </c>
      <c r="B89" s="44">
        <v>3958859.3000000003</v>
      </c>
      <c r="C89" s="45">
        <v>2455</v>
      </c>
      <c r="D89" s="10">
        <v>813478</v>
      </c>
      <c r="E89" s="45">
        <v>758</v>
      </c>
      <c r="F89" s="10">
        <v>388941</v>
      </c>
      <c r="G89" s="45">
        <v>325</v>
      </c>
      <c r="H89" s="10">
        <v>0</v>
      </c>
      <c r="I89" s="45">
        <v>0</v>
      </c>
      <c r="J89" s="10">
        <v>10950</v>
      </c>
      <c r="K89" s="45">
        <v>3</v>
      </c>
      <c r="L89" s="10">
        <v>2226205</v>
      </c>
      <c r="M89" s="45">
        <v>384</v>
      </c>
      <c r="N89" s="10">
        <v>0</v>
      </c>
      <c r="O89" s="45">
        <v>0</v>
      </c>
      <c r="P89" s="10">
        <v>0</v>
      </c>
      <c r="Q89" s="45">
        <v>0</v>
      </c>
      <c r="R89" s="10">
        <v>98965</v>
      </c>
      <c r="S89" s="45">
        <v>280</v>
      </c>
      <c r="T89" s="10">
        <v>9573</v>
      </c>
      <c r="U89" s="45">
        <v>5</v>
      </c>
      <c r="V89" s="10">
        <v>0</v>
      </c>
      <c r="W89" s="45">
        <v>0</v>
      </c>
      <c r="X89" s="10">
        <v>1164</v>
      </c>
      <c r="Y89" s="45">
        <v>2</v>
      </c>
      <c r="Z89" s="10">
        <v>7189</v>
      </c>
      <c r="AA89" s="45">
        <v>4</v>
      </c>
      <c r="AB89" s="10">
        <v>5053</v>
      </c>
      <c r="AC89" s="45">
        <v>10</v>
      </c>
      <c r="AD89" s="10">
        <v>104317.7</v>
      </c>
      <c r="AE89" s="45">
        <v>584</v>
      </c>
      <c r="AF89" s="10">
        <v>0</v>
      </c>
      <c r="AG89" s="45">
        <v>0</v>
      </c>
      <c r="AH89" s="10">
        <v>3438</v>
      </c>
      <c r="AI89" s="45">
        <v>1</v>
      </c>
      <c r="AJ89" s="10">
        <v>28449.7</v>
      </c>
      <c r="AK89" s="45">
        <v>20</v>
      </c>
      <c r="AL89" s="10">
        <v>47551.4</v>
      </c>
      <c r="AM89" s="45">
        <v>41</v>
      </c>
      <c r="AN89" s="10">
        <v>194774</v>
      </c>
      <c r="AO89" s="45">
        <v>4</v>
      </c>
      <c r="AP89" s="10">
        <v>0</v>
      </c>
      <c r="AQ89" s="45">
        <v>0</v>
      </c>
      <c r="AR89" s="10">
        <v>0</v>
      </c>
      <c r="AS89" s="45">
        <v>0</v>
      </c>
      <c r="AT89" s="10">
        <v>0</v>
      </c>
      <c r="AU89" s="45">
        <v>0</v>
      </c>
      <c r="AV89" s="10">
        <v>0</v>
      </c>
      <c r="AW89" s="45">
        <v>0</v>
      </c>
      <c r="AX89" s="10">
        <v>0</v>
      </c>
      <c r="AY89" s="45">
        <v>0</v>
      </c>
      <c r="AZ89" s="10">
        <v>1103</v>
      </c>
      <c r="BA89" s="45">
        <v>5</v>
      </c>
      <c r="BB89" s="10">
        <v>0</v>
      </c>
      <c r="BC89" s="45">
        <v>0</v>
      </c>
      <c r="BD89" s="10">
        <v>5902</v>
      </c>
      <c r="BE89" s="45">
        <v>3</v>
      </c>
      <c r="BF89" s="10">
        <v>11805.5</v>
      </c>
      <c r="BG89" s="46">
        <v>26</v>
      </c>
    </row>
    <row r="90" spans="1:59" s="47" customFormat="1" ht="15" customHeight="1">
      <c r="A90" s="43" t="s">
        <v>89</v>
      </c>
      <c r="B90" s="44">
        <v>3554284</v>
      </c>
      <c r="C90" s="45">
        <v>2082</v>
      </c>
      <c r="D90" s="10">
        <v>779726</v>
      </c>
      <c r="E90" s="45">
        <v>770</v>
      </c>
      <c r="F90" s="10">
        <v>111021</v>
      </c>
      <c r="G90" s="45">
        <v>172</v>
      </c>
      <c r="H90" s="10">
        <v>5849</v>
      </c>
      <c r="I90" s="45">
        <v>3</v>
      </c>
      <c r="J90" s="10">
        <v>1761</v>
      </c>
      <c r="K90" s="45">
        <v>1</v>
      </c>
      <c r="L90" s="10">
        <v>2342264</v>
      </c>
      <c r="M90" s="45">
        <v>425</v>
      </c>
      <c r="N90" s="10">
        <v>0</v>
      </c>
      <c r="O90" s="45">
        <v>0</v>
      </c>
      <c r="P90" s="10">
        <v>0</v>
      </c>
      <c r="Q90" s="45">
        <v>0</v>
      </c>
      <c r="R90" s="10">
        <v>112988</v>
      </c>
      <c r="S90" s="45">
        <v>304</v>
      </c>
      <c r="T90" s="10">
        <v>444</v>
      </c>
      <c r="U90" s="45">
        <v>1</v>
      </c>
      <c r="V90" s="10">
        <v>9352</v>
      </c>
      <c r="W90" s="45">
        <v>6</v>
      </c>
      <c r="X90" s="10">
        <v>1265</v>
      </c>
      <c r="Y90" s="45">
        <v>2</v>
      </c>
      <c r="Z90" s="10">
        <v>0</v>
      </c>
      <c r="AA90" s="45">
        <v>0</v>
      </c>
      <c r="AB90" s="10">
        <v>1054</v>
      </c>
      <c r="AC90" s="45">
        <v>2</v>
      </c>
      <c r="AD90" s="10">
        <v>146025</v>
      </c>
      <c r="AE90" s="45">
        <v>333</v>
      </c>
      <c r="AF90" s="10">
        <v>0</v>
      </c>
      <c r="AG90" s="45">
        <v>0</v>
      </c>
      <c r="AH90" s="10">
        <v>4742</v>
      </c>
      <c r="AI90" s="45">
        <v>14</v>
      </c>
      <c r="AJ90" s="10">
        <v>0</v>
      </c>
      <c r="AK90" s="45">
        <v>0</v>
      </c>
      <c r="AL90" s="10">
        <v>19164</v>
      </c>
      <c r="AM90" s="45">
        <v>22</v>
      </c>
      <c r="AN90" s="10">
        <v>3481</v>
      </c>
      <c r="AO90" s="45">
        <v>2</v>
      </c>
      <c r="AP90" s="10">
        <v>0</v>
      </c>
      <c r="AQ90" s="45">
        <v>0</v>
      </c>
      <c r="AR90" s="10">
        <v>0</v>
      </c>
      <c r="AS90" s="45">
        <v>0</v>
      </c>
      <c r="AT90" s="10">
        <v>0</v>
      </c>
      <c r="AU90" s="45">
        <v>0</v>
      </c>
      <c r="AV90" s="10">
        <v>0</v>
      </c>
      <c r="AW90" s="45">
        <v>0</v>
      </c>
      <c r="AX90" s="10">
        <v>0</v>
      </c>
      <c r="AY90" s="45">
        <v>0</v>
      </c>
      <c r="AZ90" s="10">
        <v>992</v>
      </c>
      <c r="BA90" s="45">
        <v>1</v>
      </c>
      <c r="BB90" s="10">
        <v>0</v>
      </c>
      <c r="BC90" s="45">
        <v>0</v>
      </c>
      <c r="BD90" s="10">
        <v>1478</v>
      </c>
      <c r="BE90" s="45">
        <v>4</v>
      </c>
      <c r="BF90" s="10">
        <v>12678</v>
      </c>
      <c r="BG90" s="46">
        <v>20</v>
      </c>
    </row>
    <row r="91" spans="1:59" s="47" customFormat="1" ht="15" customHeight="1">
      <c r="A91" s="43" t="s">
        <v>90</v>
      </c>
      <c r="B91" s="44">
        <v>11946182.299999999</v>
      </c>
      <c r="C91" s="45">
        <v>4837</v>
      </c>
      <c r="D91" s="10">
        <v>1447009</v>
      </c>
      <c r="E91" s="45">
        <v>1359</v>
      </c>
      <c r="F91" s="10">
        <v>1290801.6000000001</v>
      </c>
      <c r="G91" s="45">
        <v>1170</v>
      </c>
      <c r="H91" s="10">
        <v>56059</v>
      </c>
      <c r="I91" s="45">
        <v>9</v>
      </c>
      <c r="J91" s="10">
        <v>31798</v>
      </c>
      <c r="K91" s="45">
        <v>6</v>
      </c>
      <c r="L91" s="10">
        <v>8302382</v>
      </c>
      <c r="M91" s="45">
        <v>937</v>
      </c>
      <c r="N91" s="10">
        <v>0</v>
      </c>
      <c r="O91" s="45">
        <v>0</v>
      </c>
      <c r="P91" s="10">
        <v>0</v>
      </c>
      <c r="Q91" s="45">
        <v>0</v>
      </c>
      <c r="R91" s="10">
        <v>123974</v>
      </c>
      <c r="S91" s="45">
        <v>339</v>
      </c>
      <c r="T91" s="10">
        <v>13000</v>
      </c>
      <c r="U91" s="45">
        <v>9</v>
      </c>
      <c r="V91" s="10">
        <v>30</v>
      </c>
      <c r="W91" s="45">
        <v>1</v>
      </c>
      <c r="X91" s="10">
        <v>2538</v>
      </c>
      <c r="Y91" s="45">
        <v>3</v>
      </c>
      <c r="Z91" s="10">
        <v>0</v>
      </c>
      <c r="AA91" s="45">
        <v>0</v>
      </c>
      <c r="AB91" s="10">
        <v>4276</v>
      </c>
      <c r="AC91" s="45">
        <v>9</v>
      </c>
      <c r="AD91" s="10">
        <v>246155.2</v>
      </c>
      <c r="AE91" s="45">
        <v>711</v>
      </c>
      <c r="AF91" s="10">
        <v>0</v>
      </c>
      <c r="AG91" s="45">
        <v>0</v>
      </c>
      <c r="AH91" s="10">
        <v>8921</v>
      </c>
      <c r="AI91" s="45">
        <v>5</v>
      </c>
      <c r="AJ91" s="10">
        <v>60004.4</v>
      </c>
      <c r="AK91" s="45">
        <v>16</v>
      </c>
      <c r="AL91" s="10">
        <v>165909.1</v>
      </c>
      <c r="AM91" s="45">
        <v>129</v>
      </c>
      <c r="AN91" s="10">
        <v>161919</v>
      </c>
      <c r="AO91" s="45">
        <v>100</v>
      </c>
      <c r="AP91" s="10">
        <v>0</v>
      </c>
      <c r="AQ91" s="45">
        <v>0</v>
      </c>
      <c r="AR91" s="10">
        <v>0</v>
      </c>
      <c r="AS91" s="45">
        <v>0</v>
      </c>
      <c r="AT91" s="10">
        <v>0</v>
      </c>
      <c r="AU91" s="45">
        <v>0</v>
      </c>
      <c r="AV91" s="10">
        <v>0</v>
      </c>
      <c r="AW91" s="45">
        <v>0</v>
      </c>
      <c r="AX91" s="10">
        <v>0</v>
      </c>
      <c r="AY91" s="45">
        <v>0</v>
      </c>
      <c r="AZ91" s="10">
        <v>1692</v>
      </c>
      <c r="BA91" s="45">
        <v>2</v>
      </c>
      <c r="BB91" s="10">
        <v>0</v>
      </c>
      <c r="BC91" s="45">
        <v>0</v>
      </c>
      <c r="BD91" s="10">
        <v>16448</v>
      </c>
      <c r="BE91" s="45">
        <v>11</v>
      </c>
      <c r="BF91" s="10">
        <v>13266</v>
      </c>
      <c r="BG91" s="46">
        <v>21</v>
      </c>
    </row>
    <row r="92" spans="1:59" s="47" customFormat="1" ht="15" customHeight="1">
      <c r="A92" s="43" t="s">
        <v>91</v>
      </c>
      <c r="B92" s="44">
        <v>7418353.6999999993</v>
      </c>
      <c r="C92" s="45">
        <v>4091</v>
      </c>
      <c r="D92" s="10">
        <v>1065748.7</v>
      </c>
      <c r="E92" s="45">
        <v>1037</v>
      </c>
      <c r="F92" s="10">
        <v>866095.7</v>
      </c>
      <c r="G92" s="45">
        <v>824</v>
      </c>
      <c r="H92" s="10">
        <v>1850</v>
      </c>
      <c r="I92" s="45">
        <v>2</v>
      </c>
      <c r="J92" s="10">
        <v>12543</v>
      </c>
      <c r="K92" s="45">
        <v>4</v>
      </c>
      <c r="L92" s="10">
        <v>4741096.8</v>
      </c>
      <c r="M92" s="45">
        <v>745</v>
      </c>
      <c r="N92" s="10">
        <v>0</v>
      </c>
      <c r="O92" s="45">
        <v>0</v>
      </c>
      <c r="P92" s="10">
        <v>0</v>
      </c>
      <c r="Q92" s="45">
        <v>0</v>
      </c>
      <c r="R92" s="10">
        <v>124587.5</v>
      </c>
      <c r="S92" s="45">
        <v>420</v>
      </c>
      <c r="T92" s="10">
        <v>101598.2</v>
      </c>
      <c r="U92" s="45">
        <v>22</v>
      </c>
      <c r="V92" s="10">
        <v>33365</v>
      </c>
      <c r="W92" s="45">
        <v>4</v>
      </c>
      <c r="X92" s="10">
        <v>1088</v>
      </c>
      <c r="Y92" s="45">
        <v>1</v>
      </c>
      <c r="Z92" s="10">
        <v>1811</v>
      </c>
      <c r="AA92" s="45">
        <v>1</v>
      </c>
      <c r="AB92" s="10">
        <v>5578</v>
      </c>
      <c r="AC92" s="45">
        <v>11</v>
      </c>
      <c r="AD92" s="10">
        <v>204075.5</v>
      </c>
      <c r="AE92" s="45">
        <v>679</v>
      </c>
      <c r="AF92" s="10">
        <v>0</v>
      </c>
      <c r="AG92" s="45">
        <v>0</v>
      </c>
      <c r="AH92" s="10">
        <v>0</v>
      </c>
      <c r="AI92" s="45">
        <v>0</v>
      </c>
      <c r="AJ92" s="10">
        <v>3568</v>
      </c>
      <c r="AK92" s="45">
        <v>10</v>
      </c>
      <c r="AL92" s="10">
        <v>132195.1</v>
      </c>
      <c r="AM92" s="45">
        <v>244</v>
      </c>
      <c r="AN92" s="10">
        <v>79538</v>
      </c>
      <c r="AO92" s="45">
        <v>36</v>
      </c>
      <c r="AP92" s="10">
        <v>0</v>
      </c>
      <c r="AQ92" s="45">
        <v>0</v>
      </c>
      <c r="AR92" s="10">
        <v>0</v>
      </c>
      <c r="AS92" s="45">
        <v>0</v>
      </c>
      <c r="AT92" s="10">
        <v>0</v>
      </c>
      <c r="AU92" s="45">
        <v>0</v>
      </c>
      <c r="AV92" s="10">
        <v>0</v>
      </c>
      <c r="AW92" s="45">
        <v>0</v>
      </c>
      <c r="AX92" s="10">
        <v>0</v>
      </c>
      <c r="AY92" s="45">
        <v>0</v>
      </c>
      <c r="AZ92" s="10">
        <v>2095</v>
      </c>
      <c r="BA92" s="45">
        <v>5</v>
      </c>
      <c r="BB92" s="10">
        <v>0</v>
      </c>
      <c r="BC92" s="45">
        <v>0</v>
      </c>
      <c r="BD92" s="10">
        <v>22954</v>
      </c>
      <c r="BE92" s="45">
        <v>17</v>
      </c>
      <c r="BF92" s="10">
        <v>18566.2</v>
      </c>
      <c r="BG92" s="46">
        <v>29</v>
      </c>
    </row>
    <row r="93" spans="1:59" s="47" customFormat="1" ht="15" customHeight="1">
      <c r="A93" s="43" t="s">
        <v>92</v>
      </c>
      <c r="B93" s="44">
        <v>6225081.6999999993</v>
      </c>
      <c r="C93" s="45">
        <v>3234</v>
      </c>
      <c r="D93" s="10">
        <v>953709</v>
      </c>
      <c r="E93" s="45">
        <v>875</v>
      </c>
      <c r="F93" s="10">
        <v>710973</v>
      </c>
      <c r="G93" s="45">
        <v>693</v>
      </c>
      <c r="H93" s="10">
        <v>10611</v>
      </c>
      <c r="I93" s="45">
        <v>2</v>
      </c>
      <c r="J93" s="10">
        <v>16806</v>
      </c>
      <c r="K93" s="45">
        <v>12</v>
      </c>
      <c r="L93" s="10">
        <v>4163729</v>
      </c>
      <c r="M93" s="45">
        <v>556</v>
      </c>
      <c r="N93" s="10">
        <v>0</v>
      </c>
      <c r="O93" s="45">
        <v>0</v>
      </c>
      <c r="P93" s="10">
        <v>0</v>
      </c>
      <c r="Q93" s="45">
        <v>0</v>
      </c>
      <c r="R93" s="10">
        <v>88371</v>
      </c>
      <c r="S93" s="45">
        <v>320</v>
      </c>
      <c r="T93" s="10">
        <v>2921</v>
      </c>
      <c r="U93" s="45">
        <v>1</v>
      </c>
      <c r="V93" s="10">
        <v>0</v>
      </c>
      <c r="W93" s="45">
        <v>0</v>
      </c>
      <c r="X93" s="10">
        <v>0</v>
      </c>
      <c r="Y93" s="45">
        <v>0</v>
      </c>
      <c r="Z93" s="10">
        <v>0</v>
      </c>
      <c r="AA93" s="45">
        <v>0</v>
      </c>
      <c r="AB93" s="10">
        <v>1029</v>
      </c>
      <c r="AC93" s="45">
        <v>3</v>
      </c>
      <c r="AD93" s="10">
        <v>116568.6</v>
      </c>
      <c r="AE93" s="45">
        <v>579</v>
      </c>
      <c r="AF93" s="10">
        <v>0</v>
      </c>
      <c r="AG93" s="45">
        <v>0</v>
      </c>
      <c r="AH93" s="10">
        <v>2298</v>
      </c>
      <c r="AI93" s="45">
        <v>1</v>
      </c>
      <c r="AJ93" s="10">
        <v>1736</v>
      </c>
      <c r="AK93" s="45">
        <v>10</v>
      </c>
      <c r="AL93" s="10">
        <v>105848.1</v>
      </c>
      <c r="AM93" s="45">
        <v>137</v>
      </c>
      <c r="AN93" s="10">
        <v>18192</v>
      </c>
      <c r="AO93" s="45">
        <v>14</v>
      </c>
      <c r="AP93" s="10">
        <v>0</v>
      </c>
      <c r="AQ93" s="45">
        <v>0</v>
      </c>
      <c r="AR93" s="10">
        <v>0</v>
      </c>
      <c r="AS93" s="45">
        <v>0</v>
      </c>
      <c r="AT93" s="10">
        <v>0</v>
      </c>
      <c r="AU93" s="45">
        <v>0</v>
      </c>
      <c r="AV93" s="10">
        <v>0</v>
      </c>
      <c r="AW93" s="45">
        <v>0</v>
      </c>
      <c r="AX93" s="10">
        <v>0</v>
      </c>
      <c r="AY93" s="45">
        <v>0</v>
      </c>
      <c r="AZ93" s="10">
        <v>1718</v>
      </c>
      <c r="BA93" s="45">
        <v>5</v>
      </c>
      <c r="BB93" s="10">
        <v>0</v>
      </c>
      <c r="BC93" s="45">
        <v>0</v>
      </c>
      <c r="BD93" s="10">
        <v>12032</v>
      </c>
      <c r="BE93" s="45">
        <v>12</v>
      </c>
      <c r="BF93" s="10">
        <v>18540</v>
      </c>
      <c r="BG93" s="46">
        <v>14</v>
      </c>
    </row>
    <row r="94" spans="1:59" s="47" customFormat="1" ht="15" customHeight="1">
      <c r="A94" s="43" t="s">
        <v>93</v>
      </c>
      <c r="B94" s="44">
        <v>8996418</v>
      </c>
      <c r="C94" s="45">
        <v>4871</v>
      </c>
      <c r="D94" s="10">
        <v>1076490</v>
      </c>
      <c r="E94" s="45">
        <v>1015</v>
      </c>
      <c r="F94" s="10">
        <v>640637</v>
      </c>
      <c r="G94" s="45">
        <v>988</v>
      </c>
      <c r="H94" s="10">
        <v>0</v>
      </c>
      <c r="I94" s="45">
        <v>0</v>
      </c>
      <c r="J94" s="10">
        <v>44312</v>
      </c>
      <c r="K94" s="45">
        <v>8</v>
      </c>
      <c r="L94" s="10">
        <v>6727626</v>
      </c>
      <c r="M94" s="45">
        <v>1530</v>
      </c>
      <c r="N94" s="10">
        <v>0</v>
      </c>
      <c r="O94" s="45">
        <v>0</v>
      </c>
      <c r="P94" s="10">
        <v>0</v>
      </c>
      <c r="Q94" s="45">
        <v>0</v>
      </c>
      <c r="R94" s="10">
        <v>151807</v>
      </c>
      <c r="S94" s="45">
        <v>426</v>
      </c>
      <c r="T94" s="10">
        <v>0</v>
      </c>
      <c r="U94" s="45">
        <v>0</v>
      </c>
      <c r="V94" s="10">
        <v>5586</v>
      </c>
      <c r="W94" s="45">
        <v>7</v>
      </c>
      <c r="X94" s="10">
        <v>0</v>
      </c>
      <c r="Y94" s="45">
        <v>0</v>
      </c>
      <c r="Z94" s="10">
        <v>0</v>
      </c>
      <c r="AA94" s="45">
        <v>0</v>
      </c>
      <c r="AB94" s="10">
        <v>958</v>
      </c>
      <c r="AC94" s="45">
        <v>3</v>
      </c>
      <c r="AD94" s="10">
        <v>238395</v>
      </c>
      <c r="AE94" s="45">
        <v>780</v>
      </c>
      <c r="AF94" s="10">
        <v>0</v>
      </c>
      <c r="AG94" s="45">
        <v>0</v>
      </c>
      <c r="AH94" s="10">
        <v>2730</v>
      </c>
      <c r="AI94" s="45">
        <v>16</v>
      </c>
      <c r="AJ94" s="10">
        <v>205</v>
      </c>
      <c r="AK94" s="45">
        <v>2</v>
      </c>
      <c r="AL94" s="10">
        <v>67408</v>
      </c>
      <c r="AM94" s="45">
        <v>35</v>
      </c>
      <c r="AN94" s="10">
        <v>10156</v>
      </c>
      <c r="AO94" s="45">
        <v>8</v>
      </c>
      <c r="AP94" s="10">
        <v>0</v>
      </c>
      <c r="AQ94" s="45">
        <v>0</v>
      </c>
      <c r="AR94" s="10">
        <v>0</v>
      </c>
      <c r="AS94" s="45">
        <v>0</v>
      </c>
      <c r="AT94" s="10">
        <v>0</v>
      </c>
      <c r="AU94" s="45">
        <v>0</v>
      </c>
      <c r="AV94" s="10">
        <v>0</v>
      </c>
      <c r="AW94" s="45">
        <v>0</v>
      </c>
      <c r="AX94" s="10">
        <v>0</v>
      </c>
      <c r="AY94" s="45">
        <v>0</v>
      </c>
      <c r="AZ94" s="10">
        <v>1344</v>
      </c>
      <c r="BA94" s="45">
        <v>3</v>
      </c>
      <c r="BB94" s="10">
        <v>0</v>
      </c>
      <c r="BC94" s="45">
        <v>0</v>
      </c>
      <c r="BD94" s="10">
        <v>13686</v>
      </c>
      <c r="BE94" s="45">
        <v>20</v>
      </c>
      <c r="BF94" s="10">
        <v>15078</v>
      </c>
      <c r="BG94" s="46">
        <v>30</v>
      </c>
    </row>
    <row r="95" spans="1:59" s="47" customFormat="1" ht="15" customHeight="1">
      <c r="A95" s="43" t="s">
        <v>94</v>
      </c>
      <c r="B95" s="44">
        <v>5244685</v>
      </c>
      <c r="C95" s="45">
        <v>3667</v>
      </c>
      <c r="D95" s="10">
        <v>1163843</v>
      </c>
      <c r="E95" s="45">
        <v>1170</v>
      </c>
      <c r="F95" s="10">
        <v>302255</v>
      </c>
      <c r="G95" s="45">
        <v>515</v>
      </c>
      <c r="H95" s="10">
        <v>2420</v>
      </c>
      <c r="I95" s="45">
        <v>1</v>
      </c>
      <c r="J95" s="10">
        <v>12255</v>
      </c>
      <c r="K95" s="45">
        <v>10</v>
      </c>
      <c r="L95" s="10">
        <v>3354556</v>
      </c>
      <c r="M95" s="45">
        <v>824</v>
      </c>
      <c r="N95" s="10">
        <v>0</v>
      </c>
      <c r="O95" s="45">
        <v>0</v>
      </c>
      <c r="P95" s="10">
        <v>0</v>
      </c>
      <c r="Q95" s="45">
        <v>0</v>
      </c>
      <c r="R95" s="10">
        <v>129714</v>
      </c>
      <c r="S95" s="45">
        <v>428</v>
      </c>
      <c r="T95" s="10">
        <v>0</v>
      </c>
      <c r="U95" s="45">
        <v>0</v>
      </c>
      <c r="V95" s="10">
        <v>21516</v>
      </c>
      <c r="W95" s="45">
        <v>5</v>
      </c>
      <c r="X95" s="10">
        <v>0</v>
      </c>
      <c r="Y95" s="45">
        <v>0</v>
      </c>
      <c r="Z95" s="10">
        <v>0</v>
      </c>
      <c r="AA95" s="45">
        <v>0</v>
      </c>
      <c r="AB95" s="10">
        <v>1209</v>
      </c>
      <c r="AC95" s="45">
        <v>5</v>
      </c>
      <c r="AD95" s="10">
        <v>194753</v>
      </c>
      <c r="AE95" s="45">
        <v>597</v>
      </c>
      <c r="AF95" s="10">
        <v>0</v>
      </c>
      <c r="AG95" s="45">
        <v>0</v>
      </c>
      <c r="AH95" s="10">
        <v>7575</v>
      </c>
      <c r="AI95" s="45">
        <v>18</v>
      </c>
      <c r="AJ95" s="10">
        <v>0</v>
      </c>
      <c r="AK95" s="45">
        <v>0</v>
      </c>
      <c r="AL95" s="10">
        <v>22526</v>
      </c>
      <c r="AM95" s="45">
        <v>30</v>
      </c>
      <c r="AN95" s="10">
        <v>0</v>
      </c>
      <c r="AO95" s="45">
        <v>0</v>
      </c>
      <c r="AP95" s="10">
        <v>1524</v>
      </c>
      <c r="AQ95" s="45">
        <v>2</v>
      </c>
      <c r="AR95" s="10">
        <v>0</v>
      </c>
      <c r="AS95" s="45">
        <v>0</v>
      </c>
      <c r="AT95" s="10">
        <v>0</v>
      </c>
      <c r="AU95" s="45">
        <v>0</v>
      </c>
      <c r="AV95" s="10">
        <v>0</v>
      </c>
      <c r="AW95" s="45">
        <v>0</v>
      </c>
      <c r="AX95" s="10">
        <v>0</v>
      </c>
      <c r="AY95" s="45">
        <v>0</v>
      </c>
      <c r="AZ95" s="10">
        <v>0</v>
      </c>
      <c r="BA95" s="45">
        <v>0</v>
      </c>
      <c r="BB95" s="10">
        <v>0</v>
      </c>
      <c r="BC95" s="45">
        <v>0</v>
      </c>
      <c r="BD95" s="10">
        <v>14373</v>
      </c>
      <c r="BE95" s="45">
        <v>24</v>
      </c>
      <c r="BF95" s="10">
        <v>16166</v>
      </c>
      <c r="BG95" s="46">
        <v>38</v>
      </c>
    </row>
    <row r="96" spans="1:59" s="47" customFormat="1" ht="15" customHeight="1">
      <c r="A96" s="43" t="s">
        <v>95</v>
      </c>
      <c r="B96" s="44">
        <v>12415737.300000001</v>
      </c>
      <c r="C96" s="45">
        <v>6843</v>
      </c>
      <c r="D96" s="10">
        <v>1559859</v>
      </c>
      <c r="E96" s="45">
        <v>1755</v>
      </c>
      <c r="F96" s="10">
        <v>795687.5</v>
      </c>
      <c r="G96" s="45">
        <v>1140</v>
      </c>
      <c r="H96" s="10">
        <v>29555</v>
      </c>
      <c r="I96" s="45">
        <v>7</v>
      </c>
      <c r="J96" s="10">
        <v>51637</v>
      </c>
      <c r="K96" s="45">
        <v>27</v>
      </c>
      <c r="L96" s="10">
        <v>9134361</v>
      </c>
      <c r="M96" s="45">
        <v>1798</v>
      </c>
      <c r="N96" s="10">
        <v>0</v>
      </c>
      <c r="O96" s="45">
        <v>0</v>
      </c>
      <c r="P96" s="10">
        <v>0</v>
      </c>
      <c r="Q96" s="45">
        <v>0</v>
      </c>
      <c r="R96" s="10">
        <v>206004</v>
      </c>
      <c r="S96" s="45">
        <v>627</v>
      </c>
      <c r="T96" s="10">
        <v>7050</v>
      </c>
      <c r="U96" s="45">
        <v>1</v>
      </c>
      <c r="V96" s="10">
        <v>6792</v>
      </c>
      <c r="W96" s="45">
        <v>2</v>
      </c>
      <c r="X96" s="10">
        <v>0</v>
      </c>
      <c r="Y96" s="45">
        <v>0</v>
      </c>
      <c r="Z96" s="10">
        <v>1629</v>
      </c>
      <c r="AA96" s="45">
        <v>1</v>
      </c>
      <c r="AB96" s="10">
        <v>8885</v>
      </c>
      <c r="AC96" s="45">
        <v>15</v>
      </c>
      <c r="AD96" s="10">
        <v>359440.9</v>
      </c>
      <c r="AE96" s="45">
        <v>1111</v>
      </c>
      <c r="AF96" s="10">
        <v>0</v>
      </c>
      <c r="AG96" s="45">
        <v>0</v>
      </c>
      <c r="AH96" s="10">
        <v>7422</v>
      </c>
      <c r="AI96" s="45">
        <v>19</v>
      </c>
      <c r="AJ96" s="10">
        <v>393</v>
      </c>
      <c r="AK96" s="45">
        <v>2</v>
      </c>
      <c r="AL96" s="10">
        <v>95720.9</v>
      </c>
      <c r="AM96" s="45">
        <v>108</v>
      </c>
      <c r="AN96" s="10">
        <v>66302</v>
      </c>
      <c r="AO96" s="45">
        <v>85</v>
      </c>
      <c r="AP96" s="10">
        <v>20344</v>
      </c>
      <c r="AQ96" s="45">
        <v>13</v>
      </c>
      <c r="AR96" s="10">
        <v>0</v>
      </c>
      <c r="AS96" s="45">
        <v>0</v>
      </c>
      <c r="AT96" s="10">
        <v>0</v>
      </c>
      <c r="AU96" s="45">
        <v>0</v>
      </c>
      <c r="AV96" s="10">
        <v>0</v>
      </c>
      <c r="AW96" s="45">
        <v>0</v>
      </c>
      <c r="AX96" s="10">
        <v>0</v>
      </c>
      <c r="AY96" s="45">
        <v>0</v>
      </c>
      <c r="AZ96" s="10">
        <v>3533</v>
      </c>
      <c r="BA96" s="45">
        <v>5</v>
      </c>
      <c r="BB96" s="10">
        <v>0</v>
      </c>
      <c r="BC96" s="45">
        <v>0</v>
      </c>
      <c r="BD96" s="10">
        <v>16871</v>
      </c>
      <c r="BE96" s="45">
        <v>31</v>
      </c>
      <c r="BF96" s="10">
        <v>44251</v>
      </c>
      <c r="BG96" s="46">
        <v>96</v>
      </c>
    </row>
    <row r="97" spans="1:59" s="47" customFormat="1" ht="15" customHeight="1">
      <c r="A97" s="43" t="s">
        <v>96</v>
      </c>
      <c r="B97" s="44">
        <v>4513342</v>
      </c>
      <c r="C97" s="45">
        <v>2764</v>
      </c>
      <c r="D97" s="10">
        <v>1231831</v>
      </c>
      <c r="E97" s="45">
        <v>930</v>
      </c>
      <c r="F97" s="10">
        <v>235752</v>
      </c>
      <c r="G97" s="45">
        <v>480</v>
      </c>
      <c r="H97" s="10">
        <v>0</v>
      </c>
      <c r="I97" s="45">
        <v>0</v>
      </c>
      <c r="J97" s="10">
        <v>0</v>
      </c>
      <c r="K97" s="45">
        <v>0</v>
      </c>
      <c r="L97" s="10">
        <v>2686018</v>
      </c>
      <c r="M97" s="45">
        <v>522</v>
      </c>
      <c r="N97" s="10">
        <v>0</v>
      </c>
      <c r="O97" s="45">
        <v>0</v>
      </c>
      <c r="P97" s="10">
        <v>0</v>
      </c>
      <c r="Q97" s="45">
        <v>0</v>
      </c>
      <c r="R97" s="10">
        <v>89683</v>
      </c>
      <c r="S97" s="45">
        <v>339</v>
      </c>
      <c r="T97" s="10">
        <v>0</v>
      </c>
      <c r="U97" s="45">
        <v>0</v>
      </c>
      <c r="V97" s="10">
        <v>33393</v>
      </c>
      <c r="W97" s="45">
        <v>6</v>
      </c>
      <c r="X97" s="10">
        <v>0</v>
      </c>
      <c r="Y97" s="45">
        <v>0</v>
      </c>
      <c r="Z97" s="10">
        <v>0</v>
      </c>
      <c r="AA97" s="45">
        <v>0</v>
      </c>
      <c r="AB97" s="10">
        <v>0</v>
      </c>
      <c r="AC97" s="45">
        <v>0</v>
      </c>
      <c r="AD97" s="10">
        <v>152033</v>
      </c>
      <c r="AE97" s="45">
        <v>417</v>
      </c>
      <c r="AF97" s="10">
        <v>0</v>
      </c>
      <c r="AG97" s="45">
        <v>0</v>
      </c>
      <c r="AH97" s="10">
        <v>1925</v>
      </c>
      <c r="AI97" s="45">
        <v>8</v>
      </c>
      <c r="AJ97" s="10">
        <v>0</v>
      </c>
      <c r="AK97" s="45">
        <v>0</v>
      </c>
      <c r="AL97" s="10">
        <v>26106</v>
      </c>
      <c r="AM97" s="45">
        <v>20</v>
      </c>
      <c r="AN97" s="10">
        <v>0</v>
      </c>
      <c r="AO97" s="45">
        <v>0</v>
      </c>
      <c r="AP97" s="10">
        <v>4524</v>
      </c>
      <c r="AQ97" s="45">
        <v>3</v>
      </c>
      <c r="AR97" s="10">
        <v>926</v>
      </c>
      <c r="AS97" s="45">
        <v>3</v>
      </c>
      <c r="AT97" s="10">
        <v>0</v>
      </c>
      <c r="AU97" s="45">
        <v>0</v>
      </c>
      <c r="AV97" s="10">
        <v>0</v>
      </c>
      <c r="AW97" s="45">
        <v>0</v>
      </c>
      <c r="AX97" s="10">
        <v>0</v>
      </c>
      <c r="AY97" s="45">
        <v>0</v>
      </c>
      <c r="AZ97" s="10">
        <v>1523</v>
      </c>
      <c r="BA97" s="45">
        <v>3</v>
      </c>
      <c r="BB97" s="10">
        <v>0</v>
      </c>
      <c r="BC97" s="45">
        <v>0</v>
      </c>
      <c r="BD97" s="10">
        <v>27528</v>
      </c>
      <c r="BE97" s="45">
        <v>5</v>
      </c>
      <c r="BF97" s="10">
        <v>22100</v>
      </c>
      <c r="BG97" s="46">
        <v>28</v>
      </c>
    </row>
    <row r="98" spans="1:59" s="47" customFormat="1" ht="15" customHeight="1">
      <c r="A98" s="43" t="s">
        <v>97</v>
      </c>
      <c r="B98" s="44">
        <v>4435606</v>
      </c>
      <c r="C98" s="45">
        <v>2514</v>
      </c>
      <c r="D98" s="10">
        <v>1418086</v>
      </c>
      <c r="E98" s="45">
        <v>954</v>
      </c>
      <c r="F98" s="10">
        <v>123199</v>
      </c>
      <c r="G98" s="45">
        <v>308</v>
      </c>
      <c r="H98" s="10">
        <v>0</v>
      </c>
      <c r="I98" s="45">
        <v>0</v>
      </c>
      <c r="J98" s="10">
        <v>0</v>
      </c>
      <c r="K98" s="45">
        <v>0</v>
      </c>
      <c r="L98" s="10">
        <v>2625292</v>
      </c>
      <c r="M98" s="45">
        <v>423</v>
      </c>
      <c r="N98" s="10">
        <v>0</v>
      </c>
      <c r="O98" s="45">
        <v>0</v>
      </c>
      <c r="P98" s="10">
        <v>0</v>
      </c>
      <c r="Q98" s="45">
        <v>0</v>
      </c>
      <c r="R98" s="10">
        <v>95032</v>
      </c>
      <c r="S98" s="45">
        <v>399</v>
      </c>
      <c r="T98" s="10">
        <v>0</v>
      </c>
      <c r="U98" s="45">
        <v>0</v>
      </c>
      <c r="V98" s="10">
        <v>4663</v>
      </c>
      <c r="W98" s="45">
        <v>2</v>
      </c>
      <c r="X98" s="10">
        <v>0</v>
      </c>
      <c r="Y98" s="45">
        <v>0</v>
      </c>
      <c r="Z98" s="10">
        <v>0</v>
      </c>
      <c r="AA98" s="45">
        <v>0</v>
      </c>
      <c r="AB98" s="10">
        <v>243</v>
      </c>
      <c r="AC98" s="45">
        <v>1</v>
      </c>
      <c r="AD98" s="10">
        <v>113254</v>
      </c>
      <c r="AE98" s="45">
        <v>315</v>
      </c>
      <c r="AF98" s="10">
        <v>0</v>
      </c>
      <c r="AG98" s="45">
        <v>0</v>
      </c>
      <c r="AH98" s="10">
        <v>4234</v>
      </c>
      <c r="AI98" s="45">
        <v>15</v>
      </c>
      <c r="AJ98" s="10">
        <v>403</v>
      </c>
      <c r="AK98" s="45">
        <v>1</v>
      </c>
      <c r="AL98" s="10">
        <v>15465</v>
      </c>
      <c r="AM98" s="45">
        <v>15</v>
      </c>
      <c r="AN98" s="10">
        <v>582</v>
      </c>
      <c r="AO98" s="45">
        <v>1</v>
      </c>
      <c r="AP98" s="10">
        <v>8684</v>
      </c>
      <c r="AQ98" s="45">
        <v>10</v>
      </c>
      <c r="AR98" s="10">
        <v>0</v>
      </c>
      <c r="AS98" s="45">
        <v>0</v>
      </c>
      <c r="AT98" s="10">
        <v>0</v>
      </c>
      <c r="AU98" s="45">
        <v>0</v>
      </c>
      <c r="AV98" s="10">
        <v>0</v>
      </c>
      <c r="AW98" s="45">
        <v>0</v>
      </c>
      <c r="AX98" s="10">
        <v>0</v>
      </c>
      <c r="AY98" s="45">
        <v>0</v>
      </c>
      <c r="AZ98" s="10">
        <v>232</v>
      </c>
      <c r="BA98" s="45">
        <v>1</v>
      </c>
      <c r="BB98" s="10">
        <v>0</v>
      </c>
      <c r="BC98" s="45">
        <v>0</v>
      </c>
      <c r="BD98" s="10">
        <v>16265</v>
      </c>
      <c r="BE98" s="45">
        <v>15</v>
      </c>
      <c r="BF98" s="10">
        <v>9972</v>
      </c>
      <c r="BG98" s="46">
        <v>54</v>
      </c>
    </row>
    <row r="99" spans="1:59" s="47" customFormat="1" ht="15" customHeight="1">
      <c r="A99" s="43" t="s">
        <v>98</v>
      </c>
      <c r="B99" s="44">
        <v>11121400</v>
      </c>
      <c r="C99" s="45">
        <v>3554</v>
      </c>
      <c r="D99" s="10">
        <v>1266397</v>
      </c>
      <c r="E99" s="45">
        <v>1067</v>
      </c>
      <c r="F99" s="10">
        <v>438169</v>
      </c>
      <c r="G99" s="45">
        <v>918</v>
      </c>
      <c r="H99" s="10">
        <v>0</v>
      </c>
      <c r="I99" s="45">
        <v>0</v>
      </c>
      <c r="J99" s="10">
        <v>0</v>
      </c>
      <c r="K99" s="45">
        <v>0</v>
      </c>
      <c r="L99" s="10">
        <v>9092302</v>
      </c>
      <c r="M99" s="45">
        <v>693</v>
      </c>
      <c r="N99" s="10">
        <v>0</v>
      </c>
      <c r="O99" s="45">
        <v>0</v>
      </c>
      <c r="P99" s="10">
        <v>0</v>
      </c>
      <c r="Q99" s="45">
        <v>0</v>
      </c>
      <c r="R99" s="10">
        <v>67377</v>
      </c>
      <c r="S99" s="45">
        <v>254</v>
      </c>
      <c r="T99" s="10">
        <v>0</v>
      </c>
      <c r="U99" s="45">
        <v>0</v>
      </c>
      <c r="V99" s="10">
        <v>5557</v>
      </c>
      <c r="W99" s="45">
        <v>5</v>
      </c>
      <c r="X99" s="10">
        <v>0</v>
      </c>
      <c r="Y99" s="45">
        <v>0</v>
      </c>
      <c r="Z99" s="10">
        <v>0</v>
      </c>
      <c r="AA99" s="45">
        <v>0</v>
      </c>
      <c r="AB99" s="10">
        <v>465</v>
      </c>
      <c r="AC99" s="45">
        <v>2</v>
      </c>
      <c r="AD99" s="10">
        <v>174689</v>
      </c>
      <c r="AE99" s="45">
        <v>471</v>
      </c>
      <c r="AF99" s="10">
        <v>0</v>
      </c>
      <c r="AG99" s="45">
        <v>0</v>
      </c>
      <c r="AH99" s="10">
        <v>3155</v>
      </c>
      <c r="AI99" s="45">
        <v>9</v>
      </c>
      <c r="AJ99" s="10">
        <v>12780</v>
      </c>
      <c r="AK99" s="45">
        <v>43</v>
      </c>
      <c r="AL99" s="10">
        <v>18015</v>
      </c>
      <c r="AM99" s="45">
        <v>17</v>
      </c>
      <c r="AN99" s="10">
        <v>29746</v>
      </c>
      <c r="AO99" s="45">
        <v>40</v>
      </c>
      <c r="AP99" s="10">
        <v>400</v>
      </c>
      <c r="AQ99" s="45">
        <v>1</v>
      </c>
      <c r="AR99" s="10">
        <v>1484</v>
      </c>
      <c r="AS99" s="45">
        <v>2</v>
      </c>
      <c r="AT99" s="10">
        <v>0</v>
      </c>
      <c r="AU99" s="45">
        <v>0</v>
      </c>
      <c r="AV99" s="10">
        <v>0</v>
      </c>
      <c r="AW99" s="45">
        <v>0</v>
      </c>
      <c r="AX99" s="10">
        <v>0</v>
      </c>
      <c r="AY99" s="45">
        <v>0</v>
      </c>
      <c r="AZ99" s="10">
        <v>694</v>
      </c>
      <c r="BA99" s="45">
        <v>1</v>
      </c>
      <c r="BB99" s="10">
        <v>0</v>
      </c>
      <c r="BC99" s="45">
        <v>0</v>
      </c>
      <c r="BD99" s="10">
        <v>1200</v>
      </c>
      <c r="BE99" s="45">
        <v>3</v>
      </c>
      <c r="BF99" s="10">
        <v>8970</v>
      </c>
      <c r="BG99" s="46">
        <v>28</v>
      </c>
    </row>
    <row r="100" spans="1:59" s="47" customFormat="1" ht="15" customHeight="1">
      <c r="A100" s="43" t="s">
        <v>99</v>
      </c>
      <c r="B100" s="44">
        <v>7687371</v>
      </c>
      <c r="C100" s="45">
        <v>3235</v>
      </c>
      <c r="D100" s="10">
        <v>1653381</v>
      </c>
      <c r="E100" s="45">
        <v>1370</v>
      </c>
      <c r="F100" s="10">
        <v>166070</v>
      </c>
      <c r="G100" s="45">
        <v>423</v>
      </c>
      <c r="H100" s="10">
        <v>0</v>
      </c>
      <c r="I100" s="45">
        <v>0</v>
      </c>
      <c r="J100" s="10">
        <v>0</v>
      </c>
      <c r="K100" s="45">
        <v>0</v>
      </c>
      <c r="L100" s="10">
        <v>5615712</v>
      </c>
      <c r="M100" s="45">
        <v>717</v>
      </c>
      <c r="N100" s="10">
        <v>0</v>
      </c>
      <c r="O100" s="45">
        <v>0</v>
      </c>
      <c r="P100" s="10">
        <v>0</v>
      </c>
      <c r="Q100" s="45">
        <v>0</v>
      </c>
      <c r="R100" s="10">
        <v>86509</v>
      </c>
      <c r="S100" s="45">
        <v>366</v>
      </c>
      <c r="T100" s="10">
        <v>0</v>
      </c>
      <c r="U100" s="45">
        <v>0</v>
      </c>
      <c r="V100" s="10">
        <v>12875</v>
      </c>
      <c r="W100" s="45">
        <v>5</v>
      </c>
      <c r="X100" s="10">
        <v>0</v>
      </c>
      <c r="Y100" s="45">
        <v>0</v>
      </c>
      <c r="Z100" s="10">
        <v>0</v>
      </c>
      <c r="AA100" s="45">
        <v>0</v>
      </c>
      <c r="AB100" s="10">
        <v>192</v>
      </c>
      <c r="AC100" s="45">
        <v>1</v>
      </c>
      <c r="AD100" s="10">
        <v>94124</v>
      </c>
      <c r="AE100" s="45">
        <v>265</v>
      </c>
      <c r="AF100" s="10">
        <v>0</v>
      </c>
      <c r="AG100" s="45">
        <v>0</v>
      </c>
      <c r="AH100" s="10">
        <v>7454</v>
      </c>
      <c r="AI100" s="45">
        <v>20</v>
      </c>
      <c r="AJ100" s="10">
        <v>1015</v>
      </c>
      <c r="AK100" s="45">
        <v>3</v>
      </c>
      <c r="AL100" s="10">
        <v>23784</v>
      </c>
      <c r="AM100" s="45">
        <v>29</v>
      </c>
      <c r="AN100" s="10">
        <v>0</v>
      </c>
      <c r="AO100" s="45">
        <v>0</v>
      </c>
      <c r="AP100" s="10">
        <v>0</v>
      </c>
      <c r="AQ100" s="45">
        <v>0</v>
      </c>
      <c r="AR100" s="10">
        <v>0</v>
      </c>
      <c r="AS100" s="45">
        <v>0</v>
      </c>
      <c r="AT100" s="10">
        <v>0</v>
      </c>
      <c r="AU100" s="45">
        <v>0</v>
      </c>
      <c r="AV100" s="10">
        <v>0</v>
      </c>
      <c r="AW100" s="45">
        <v>0</v>
      </c>
      <c r="AX100" s="10">
        <v>0</v>
      </c>
      <c r="AY100" s="45">
        <v>0</v>
      </c>
      <c r="AZ100" s="10">
        <v>317</v>
      </c>
      <c r="BA100" s="45">
        <v>2</v>
      </c>
      <c r="BB100" s="10">
        <v>0</v>
      </c>
      <c r="BC100" s="45">
        <v>0</v>
      </c>
      <c r="BD100" s="10">
        <v>12476</v>
      </c>
      <c r="BE100" s="45">
        <v>3</v>
      </c>
      <c r="BF100" s="10">
        <v>13462</v>
      </c>
      <c r="BG100" s="46">
        <v>31</v>
      </c>
    </row>
    <row r="101" spans="1:59" s="47" customFormat="1" ht="15" customHeight="1">
      <c r="A101" s="43" t="s">
        <v>100</v>
      </c>
      <c r="B101" s="44">
        <v>3744761</v>
      </c>
      <c r="C101" s="45">
        <v>2544</v>
      </c>
      <c r="D101" s="10">
        <v>1132053</v>
      </c>
      <c r="E101" s="45">
        <v>1213</v>
      </c>
      <c r="F101" s="10">
        <v>55180</v>
      </c>
      <c r="G101" s="45">
        <v>151</v>
      </c>
      <c r="H101" s="10">
        <v>0</v>
      </c>
      <c r="I101" s="45">
        <v>0</v>
      </c>
      <c r="J101" s="10">
        <v>0</v>
      </c>
      <c r="K101" s="45">
        <v>0</v>
      </c>
      <c r="L101" s="10">
        <v>2339157</v>
      </c>
      <c r="M101" s="45">
        <v>565</v>
      </c>
      <c r="N101" s="10">
        <v>0</v>
      </c>
      <c r="O101" s="45">
        <v>0</v>
      </c>
      <c r="P101" s="10">
        <v>0</v>
      </c>
      <c r="Q101" s="45">
        <v>0</v>
      </c>
      <c r="R101" s="10">
        <v>89868</v>
      </c>
      <c r="S101" s="45">
        <v>379</v>
      </c>
      <c r="T101" s="10">
        <v>0</v>
      </c>
      <c r="U101" s="45">
        <v>0</v>
      </c>
      <c r="V101" s="10">
        <v>5182</v>
      </c>
      <c r="W101" s="45">
        <v>6</v>
      </c>
      <c r="X101" s="10">
        <v>0</v>
      </c>
      <c r="Y101" s="45">
        <v>0</v>
      </c>
      <c r="Z101" s="10">
        <v>0</v>
      </c>
      <c r="AA101" s="45">
        <v>0</v>
      </c>
      <c r="AB101" s="10">
        <v>0</v>
      </c>
      <c r="AC101" s="45">
        <v>0</v>
      </c>
      <c r="AD101" s="10">
        <v>43878</v>
      </c>
      <c r="AE101" s="45">
        <v>142</v>
      </c>
      <c r="AF101" s="10">
        <v>0</v>
      </c>
      <c r="AG101" s="45">
        <v>0</v>
      </c>
      <c r="AH101" s="10">
        <v>4513</v>
      </c>
      <c r="AI101" s="45">
        <v>5</v>
      </c>
      <c r="AJ101" s="10">
        <v>390</v>
      </c>
      <c r="AK101" s="45">
        <v>1</v>
      </c>
      <c r="AL101" s="10">
        <v>17466</v>
      </c>
      <c r="AM101" s="45">
        <v>17</v>
      </c>
      <c r="AN101" s="10">
        <v>0</v>
      </c>
      <c r="AO101" s="45">
        <v>0</v>
      </c>
      <c r="AP101" s="10">
        <v>0</v>
      </c>
      <c r="AQ101" s="45">
        <v>0</v>
      </c>
      <c r="AR101" s="10">
        <v>0</v>
      </c>
      <c r="AS101" s="45">
        <v>0</v>
      </c>
      <c r="AT101" s="10">
        <v>0</v>
      </c>
      <c r="AU101" s="45">
        <v>0</v>
      </c>
      <c r="AV101" s="10">
        <v>0</v>
      </c>
      <c r="AW101" s="45">
        <v>0</v>
      </c>
      <c r="AX101" s="10">
        <v>0</v>
      </c>
      <c r="AY101" s="45">
        <v>0</v>
      </c>
      <c r="AZ101" s="10">
        <v>231</v>
      </c>
      <c r="BA101" s="45">
        <v>1</v>
      </c>
      <c r="BB101" s="10">
        <v>0</v>
      </c>
      <c r="BC101" s="45">
        <v>0</v>
      </c>
      <c r="BD101" s="10">
        <v>20261</v>
      </c>
      <c r="BE101" s="45">
        <v>40</v>
      </c>
      <c r="BF101" s="10">
        <v>36582</v>
      </c>
      <c r="BG101" s="46">
        <v>24</v>
      </c>
    </row>
    <row r="102" spans="1:59" s="47" customFormat="1" ht="15" customHeight="1">
      <c r="A102" s="43" t="s">
        <v>101</v>
      </c>
      <c r="B102" s="44">
        <v>7098200</v>
      </c>
      <c r="C102" s="45">
        <v>3447</v>
      </c>
      <c r="D102" s="10">
        <v>1147203</v>
      </c>
      <c r="E102" s="45">
        <v>1365</v>
      </c>
      <c r="F102" s="10">
        <v>267794</v>
      </c>
      <c r="G102" s="45">
        <v>618</v>
      </c>
      <c r="H102" s="10">
        <v>0</v>
      </c>
      <c r="I102" s="45">
        <v>0</v>
      </c>
      <c r="J102" s="10">
        <v>598</v>
      </c>
      <c r="K102" s="45">
        <v>1</v>
      </c>
      <c r="L102" s="10">
        <v>5317225</v>
      </c>
      <c r="M102" s="45">
        <v>708</v>
      </c>
      <c r="N102" s="10">
        <v>0</v>
      </c>
      <c r="O102" s="45">
        <v>0</v>
      </c>
      <c r="P102" s="10">
        <v>0</v>
      </c>
      <c r="Q102" s="45">
        <v>0</v>
      </c>
      <c r="R102" s="10">
        <v>102517</v>
      </c>
      <c r="S102" s="45">
        <v>466</v>
      </c>
      <c r="T102" s="10">
        <v>0</v>
      </c>
      <c r="U102" s="45">
        <v>0</v>
      </c>
      <c r="V102" s="10">
        <v>11875</v>
      </c>
      <c r="W102" s="45">
        <v>9</v>
      </c>
      <c r="X102" s="10">
        <v>0</v>
      </c>
      <c r="Y102" s="45">
        <v>0</v>
      </c>
      <c r="Z102" s="10">
        <v>0</v>
      </c>
      <c r="AA102" s="45">
        <v>0</v>
      </c>
      <c r="AB102" s="10">
        <v>0</v>
      </c>
      <c r="AC102" s="45">
        <v>0</v>
      </c>
      <c r="AD102" s="10">
        <v>108587</v>
      </c>
      <c r="AE102" s="45">
        <v>147</v>
      </c>
      <c r="AF102" s="10">
        <v>0</v>
      </c>
      <c r="AG102" s="45">
        <v>0</v>
      </c>
      <c r="AH102" s="10">
        <v>3309</v>
      </c>
      <c r="AI102" s="45">
        <v>16</v>
      </c>
      <c r="AJ102" s="10">
        <v>0</v>
      </c>
      <c r="AK102" s="45">
        <v>0</v>
      </c>
      <c r="AL102" s="10">
        <v>21744</v>
      </c>
      <c r="AM102" s="45">
        <v>30</v>
      </c>
      <c r="AN102" s="10">
        <v>0</v>
      </c>
      <c r="AO102" s="45">
        <v>0</v>
      </c>
      <c r="AP102" s="10">
        <v>9734</v>
      </c>
      <c r="AQ102" s="45">
        <v>3</v>
      </c>
      <c r="AR102" s="10">
        <v>0</v>
      </c>
      <c r="AS102" s="45">
        <v>0</v>
      </c>
      <c r="AT102" s="10">
        <v>0</v>
      </c>
      <c r="AU102" s="45">
        <v>0</v>
      </c>
      <c r="AV102" s="10">
        <v>0</v>
      </c>
      <c r="AW102" s="45">
        <v>0</v>
      </c>
      <c r="AX102" s="10">
        <v>0</v>
      </c>
      <c r="AY102" s="45">
        <v>0</v>
      </c>
      <c r="AZ102" s="10">
        <v>0</v>
      </c>
      <c r="BA102" s="45">
        <v>0</v>
      </c>
      <c r="BB102" s="10">
        <v>0</v>
      </c>
      <c r="BC102" s="45">
        <v>0</v>
      </c>
      <c r="BD102" s="10">
        <v>38318</v>
      </c>
      <c r="BE102" s="45">
        <v>36</v>
      </c>
      <c r="BF102" s="10">
        <v>69296</v>
      </c>
      <c r="BG102" s="46">
        <v>48</v>
      </c>
    </row>
    <row r="103" spans="1:59" s="47" customFormat="1" ht="15" customHeight="1">
      <c r="A103" s="43" t="s">
        <v>102</v>
      </c>
      <c r="B103" s="44">
        <v>1328121</v>
      </c>
      <c r="C103" s="45">
        <v>925</v>
      </c>
      <c r="D103" s="10">
        <v>400815</v>
      </c>
      <c r="E103" s="45">
        <v>471</v>
      </c>
      <c r="F103" s="10">
        <v>19540</v>
      </c>
      <c r="G103" s="45">
        <v>59</v>
      </c>
      <c r="H103" s="10">
        <v>0</v>
      </c>
      <c r="I103" s="45">
        <v>0</v>
      </c>
      <c r="J103" s="10">
        <v>0</v>
      </c>
      <c r="K103" s="45">
        <v>0</v>
      </c>
      <c r="L103" s="10">
        <v>844388</v>
      </c>
      <c r="M103" s="45">
        <v>210</v>
      </c>
      <c r="N103" s="10">
        <v>0</v>
      </c>
      <c r="O103" s="45">
        <v>0</v>
      </c>
      <c r="P103" s="10">
        <v>0</v>
      </c>
      <c r="Q103" s="45">
        <v>0</v>
      </c>
      <c r="R103" s="10">
        <v>29790</v>
      </c>
      <c r="S103" s="45">
        <v>120</v>
      </c>
      <c r="T103" s="10">
        <v>0</v>
      </c>
      <c r="U103" s="45">
        <v>0</v>
      </c>
      <c r="V103" s="10">
        <v>6844</v>
      </c>
      <c r="W103" s="45">
        <v>4</v>
      </c>
      <c r="X103" s="10">
        <v>0</v>
      </c>
      <c r="Y103" s="45">
        <v>0</v>
      </c>
      <c r="Z103" s="10">
        <v>0</v>
      </c>
      <c r="AA103" s="45">
        <v>0</v>
      </c>
      <c r="AB103" s="10">
        <v>0</v>
      </c>
      <c r="AC103" s="45">
        <v>0</v>
      </c>
      <c r="AD103" s="10">
        <v>18156</v>
      </c>
      <c r="AE103" s="45">
        <v>31</v>
      </c>
      <c r="AF103" s="10">
        <v>0</v>
      </c>
      <c r="AG103" s="45">
        <v>0</v>
      </c>
      <c r="AH103" s="10">
        <v>1233</v>
      </c>
      <c r="AI103" s="45">
        <v>5</v>
      </c>
      <c r="AJ103" s="10">
        <v>0</v>
      </c>
      <c r="AK103" s="45">
        <v>0</v>
      </c>
      <c r="AL103" s="10">
        <v>886</v>
      </c>
      <c r="AM103" s="45">
        <v>2</v>
      </c>
      <c r="AN103" s="10">
        <v>1025</v>
      </c>
      <c r="AO103" s="45">
        <v>3</v>
      </c>
      <c r="AP103" s="10">
        <v>195</v>
      </c>
      <c r="AQ103" s="45">
        <v>1</v>
      </c>
      <c r="AR103" s="10">
        <v>0</v>
      </c>
      <c r="AS103" s="45">
        <v>0</v>
      </c>
      <c r="AT103" s="10">
        <v>0</v>
      </c>
      <c r="AU103" s="45">
        <v>0</v>
      </c>
      <c r="AV103" s="10">
        <v>0</v>
      </c>
      <c r="AW103" s="45">
        <v>0</v>
      </c>
      <c r="AX103" s="10">
        <v>0</v>
      </c>
      <c r="AY103" s="45">
        <v>0</v>
      </c>
      <c r="AZ103" s="10">
        <v>1037</v>
      </c>
      <c r="BA103" s="45">
        <v>1</v>
      </c>
      <c r="BB103" s="10">
        <v>0</v>
      </c>
      <c r="BC103" s="45">
        <v>0</v>
      </c>
      <c r="BD103" s="10">
        <v>1164</v>
      </c>
      <c r="BE103" s="45">
        <v>4</v>
      </c>
      <c r="BF103" s="10">
        <v>3048</v>
      </c>
      <c r="BG103" s="46">
        <v>14</v>
      </c>
    </row>
    <row r="104" spans="1:59" s="47" customFormat="1" ht="15" customHeight="1">
      <c r="A104" s="43" t="s">
        <v>103</v>
      </c>
      <c r="B104" s="44">
        <v>2189331</v>
      </c>
      <c r="C104" s="45">
        <v>1801</v>
      </c>
      <c r="D104" s="10">
        <v>646913</v>
      </c>
      <c r="E104" s="45">
        <v>701</v>
      </c>
      <c r="F104" s="10">
        <v>116502</v>
      </c>
      <c r="G104" s="45">
        <v>227</v>
      </c>
      <c r="H104" s="10">
        <v>0</v>
      </c>
      <c r="I104" s="45">
        <v>0</v>
      </c>
      <c r="J104" s="10">
        <v>0</v>
      </c>
      <c r="K104" s="45">
        <v>0</v>
      </c>
      <c r="L104" s="10">
        <v>1263594</v>
      </c>
      <c r="M104" s="45">
        <v>448</v>
      </c>
      <c r="N104" s="10">
        <v>0</v>
      </c>
      <c r="O104" s="45">
        <v>0</v>
      </c>
      <c r="P104" s="10">
        <v>0</v>
      </c>
      <c r="Q104" s="45">
        <v>0</v>
      </c>
      <c r="R104" s="10">
        <v>59062</v>
      </c>
      <c r="S104" s="45">
        <v>240</v>
      </c>
      <c r="T104" s="10">
        <v>0</v>
      </c>
      <c r="U104" s="45">
        <v>0</v>
      </c>
      <c r="V104" s="10">
        <v>12637</v>
      </c>
      <c r="W104" s="45">
        <v>4</v>
      </c>
      <c r="X104" s="10">
        <v>0</v>
      </c>
      <c r="Y104" s="45">
        <v>0</v>
      </c>
      <c r="Z104" s="10">
        <v>0</v>
      </c>
      <c r="AA104" s="45">
        <v>0</v>
      </c>
      <c r="AB104" s="10">
        <v>0</v>
      </c>
      <c r="AC104" s="45">
        <v>0</v>
      </c>
      <c r="AD104" s="10">
        <v>52653</v>
      </c>
      <c r="AE104" s="45">
        <v>110</v>
      </c>
      <c r="AF104" s="10">
        <v>0</v>
      </c>
      <c r="AG104" s="45">
        <v>0</v>
      </c>
      <c r="AH104" s="10">
        <v>6159</v>
      </c>
      <c r="AI104" s="45">
        <v>19</v>
      </c>
      <c r="AJ104" s="10">
        <v>0</v>
      </c>
      <c r="AK104" s="45">
        <v>0</v>
      </c>
      <c r="AL104" s="10">
        <v>4965</v>
      </c>
      <c r="AM104" s="45">
        <v>9</v>
      </c>
      <c r="AN104" s="10">
        <v>6712</v>
      </c>
      <c r="AO104" s="45">
        <v>9</v>
      </c>
      <c r="AP104" s="10">
        <v>2923</v>
      </c>
      <c r="AQ104" s="45">
        <v>3</v>
      </c>
      <c r="AR104" s="10">
        <v>0</v>
      </c>
      <c r="AS104" s="45">
        <v>0</v>
      </c>
      <c r="AT104" s="10">
        <v>0</v>
      </c>
      <c r="AU104" s="45">
        <v>0</v>
      </c>
      <c r="AV104" s="10">
        <v>0</v>
      </c>
      <c r="AW104" s="45">
        <v>0</v>
      </c>
      <c r="AX104" s="10">
        <v>0</v>
      </c>
      <c r="AY104" s="45">
        <v>0</v>
      </c>
      <c r="AZ104" s="10">
        <v>544</v>
      </c>
      <c r="BA104" s="45">
        <v>4</v>
      </c>
      <c r="BB104" s="10">
        <v>0</v>
      </c>
      <c r="BC104" s="45">
        <v>0</v>
      </c>
      <c r="BD104" s="10">
        <v>6354</v>
      </c>
      <c r="BE104" s="45">
        <v>8</v>
      </c>
      <c r="BF104" s="10">
        <v>10313</v>
      </c>
      <c r="BG104" s="46">
        <v>19</v>
      </c>
    </row>
    <row r="105" spans="1:59" s="47" customFormat="1" ht="15" customHeight="1">
      <c r="A105" s="43" t="s">
        <v>104</v>
      </c>
      <c r="B105" s="44">
        <v>431660</v>
      </c>
      <c r="C105" s="45">
        <v>526</v>
      </c>
      <c r="D105" s="10">
        <v>263932</v>
      </c>
      <c r="E105" s="45">
        <v>308</v>
      </c>
      <c r="F105" s="10">
        <v>7482</v>
      </c>
      <c r="G105" s="45">
        <v>21</v>
      </c>
      <c r="H105" s="10">
        <v>0</v>
      </c>
      <c r="I105" s="45">
        <v>0</v>
      </c>
      <c r="J105" s="10">
        <v>0</v>
      </c>
      <c r="K105" s="45">
        <v>0</v>
      </c>
      <c r="L105" s="10">
        <v>114747</v>
      </c>
      <c r="M105" s="45">
        <v>32</v>
      </c>
      <c r="N105" s="10">
        <v>0</v>
      </c>
      <c r="O105" s="45">
        <v>0</v>
      </c>
      <c r="P105" s="10">
        <v>0</v>
      </c>
      <c r="Q105" s="45">
        <v>0</v>
      </c>
      <c r="R105" s="10">
        <v>19294</v>
      </c>
      <c r="S105" s="45">
        <v>104</v>
      </c>
      <c r="T105" s="10">
        <v>0</v>
      </c>
      <c r="U105" s="45">
        <v>0</v>
      </c>
      <c r="V105" s="10">
        <v>4408</v>
      </c>
      <c r="W105" s="45">
        <v>4</v>
      </c>
      <c r="X105" s="10">
        <v>0</v>
      </c>
      <c r="Y105" s="45">
        <v>0</v>
      </c>
      <c r="Z105" s="10">
        <v>0</v>
      </c>
      <c r="AA105" s="45">
        <v>0</v>
      </c>
      <c r="AB105" s="10">
        <v>0</v>
      </c>
      <c r="AC105" s="45">
        <v>0</v>
      </c>
      <c r="AD105" s="10">
        <v>8244</v>
      </c>
      <c r="AE105" s="45">
        <v>9</v>
      </c>
      <c r="AF105" s="10">
        <v>0</v>
      </c>
      <c r="AG105" s="45">
        <v>0</v>
      </c>
      <c r="AH105" s="10">
        <v>1599</v>
      </c>
      <c r="AI105" s="45">
        <v>7</v>
      </c>
      <c r="AJ105" s="10">
        <v>129</v>
      </c>
      <c r="AK105" s="45">
        <v>1</v>
      </c>
      <c r="AL105" s="10">
        <v>254</v>
      </c>
      <c r="AM105" s="45">
        <v>1</v>
      </c>
      <c r="AN105" s="10">
        <v>43</v>
      </c>
      <c r="AO105" s="45">
        <v>1</v>
      </c>
      <c r="AP105" s="10">
        <v>0</v>
      </c>
      <c r="AQ105" s="45">
        <v>0</v>
      </c>
      <c r="AR105" s="10">
        <v>0</v>
      </c>
      <c r="AS105" s="45">
        <v>0</v>
      </c>
      <c r="AT105" s="10">
        <v>0</v>
      </c>
      <c r="AU105" s="45">
        <v>0</v>
      </c>
      <c r="AV105" s="10">
        <v>0</v>
      </c>
      <c r="AW105" s="45">
        <v>0</v>
      </c>
      <c r="AX105" s="10">
        <v>0</v>
      </c>
      <c r="AY105" s="45">
        <v>0</v>
      </c>
      <c r="AZ105" s="10">
        <v>128</v>
      </c>
      <c r="BA105" s="45">
        <v>1</v>
      </c>
      <c r="BB105" s="10">
        <v>0</v>
      </c>
      <c r="BC105" s="45">
        <v>0</v>
      </c>
      <c r="BD105" s="10">
        <v>2942</v>
      </c>
      <c r="BE105" s="45">
        <v>13</v>
      </c>
      <c r="BF105" s="10">
        <v>8458</v>
      </c>
      <c r="BG105" s="46">
        <v>24</v>
      </c>
    </row>
    <row r="106" spans="1:59" s="47" customFormat="1" ht="15" customHeight="1">
      <c r="A106" s="43" t="s">
        <v>105</v>
      </c>
      <c r="B106" s="44">
        <v>3057979</v>
      </c>
      <c r="C106" s="45">
        <v>2088</v>
      </c>
      <c r="D106" s="10">
        <v>880084</v>
      </c>
      <c r="E106" s="45">
        <v>853</v>
      </c>
      <c r="F106" s="10">
        <v>157507</v>
      </c>
      <c r="G106" s="45">
        <v>212</v>
      </c>
      <c r="H106" s="10">
        <v>0</v>
      </c>
      <c r="I106" s="45">
        <v>0</v>
      </c>
      <c r="J106" s="10">
        <v>1208</v>
      </c>
      <c r="K106" s="45">
        <v>1</v>
      </c>
      <c r="L106" s="10">
        <v>1836412</v>
      </c>
      <c r="M106" s="45">
        <v>465</v>
      </c>
      <c r="N106" s="10">
        <v>0</v>
      </c>
      <c r="O106" s="45">
        <v>0</v>
      </c>
      <c r="P106" s="10">
        <v>0</v>
      </c>
      <c r="Q106" s="45">
        <v>0</v>
      </c>
      <c r="R106" s="10">
        <v>83291</v>
      </c>
      <c r="S106" s="45">
        <v>265</v>
      </c>
      <c r="T106" s="10">
        <v>0</v>
      </c>
      <c r="U106" s="45">
        <v>0</v>
      </c>
      <c r="V106" s="10">
        <v>16874</v>
      </c>
      <c r="W106" s="45">
        <v>4</v>
      </c>
      <c r="X106" s="10">
        <v>0</v>
      </c>
      <c r="Y106" s="45">
        <v>0</v>
      </c>
      <c r="Z106" s="10">
        <v>0</v>
      </c>
      <c r="AA106" s="45">
        <v>0</v>
      </c>
      <c r="AB106" s="10">
        <v>0</v>
      </c>
      <c r="AC106" s="45">
        <v>0</v>
      </c>
      <c r="AD106" s="10">
        <v>46984</v>
      </c>
      <c r="AE106" s="45">
        <v>247</v>
      </c>
      <c r="AF106" s="10">
        <v>0</v>
      </c>
      <c r="AG106" s="45">
        <v>0</v>
      </c>
      <c r="AH106" s="10">
        <v>3313</v>
      </c>
      <c r="AI106" s="45">
        <v>11</v>
      </c>
      <c r="AJ106" s="10">
        <v>0</v>
      </c>
      <c r="AK106" s="45">
        <v>0</v>
      </c>
      <c r="AL106" s="10">
        <v>1706</v>
      </c>
      <c r="AM106" s="45">
        <v>2</v>
      </c>
      <c r="AN106" s="10">
        <v>1513</v>
      </c>
      <c r="AO106" s="45">
        <v>2</v>
      </c>
      <c r="AP106" s="10">
        <v>9763</v>
      </c>
      <c r="AQ106" s="45">
        <v>3</v>
      </c>
      <c r="AR106" s="10">
        <v>0</v>
      </c>
      <c r="AS106" s="45">
        <v>0</v>
      </c>
      <c r="AT106" s="10">
        <v>0</v>
      </c>
      <c r="AU106" s="45">
        <v>0</v>
      </c>
      <c r="AV106" s="10">
        <v>0</v>
      </c>
      <c r="AW106" s="45">
        <v>0</v>
      </c>
      <c r="AX106" s="10">
        <v>0</v>
      </c>
      <c r="AY106" s="45">
        <v>0</v>
      </c>
      <c r="AZ106" s="10">
        <v>1892</v>
      </c>
      <c r="BA106" s="45">
        <v>4</v>
      </c>
      <c r="BB106" s="10">
        <v>0</v>
      </c>
      <c r="BC106" s="45">
        <v>0</v>
      </c>
      <c r="BD106" s="10">
        <v>4530</v>
      </c>
      <c r="BE106" s="45">
        <v>4</v>
      </c>
      <c r="BF106" s="10">
        <v>12902</v>
      </c>
      <c r="BG106" s="46">
        <v>15</v>
      </c>
    </row>
    <row r="107" spans="1:59" s="47" customFormat="1" ht="15" customHeight="1">
      <c r="A107" s="43" t="s">
        <v>106</v>
      </c>
      <c r="B107" s="44">
        <v>2023140</v>
      </c>
      <c r="C107" s="45">
        <v>1046</v>
      </c>
      <c r="D107" s="10">
        <v>639572</v>
      </c>
      <c r="E107" s="45">
        <v>516</v>
      </c>
      <c r="F107" s="10">
        <v>41547</v>
      </c>
      <c r="G107" s="45">
        <v>80</v>
      </c>
      <c r="H107" s="10">
        <v>0</v>
      </c>
      <c r="I107" s="45">
        <v>0</v>
      </c>
      <c r="J107" s="10">
        <v>0</v>
      </c>
      <c r="K107" s="45">
        <v>0</v>
      </c>
      <c r="L107" s="10">
        <v>1254387</v>
      </c>
      <c r="M107" s="45">
        <v>240</v>
      </c>
      <c r="N107" s="10">
        <v>0</v>
      </c>
      <c r="O107" s="45">
        <v>0</v>
      </c>
      <c r="P107" s="10">
        <v>0</v>
      </c>
      <c r="Q107" s="45">
        <v>0</v>
      </c>
      <c r="R107" s="10">
        <v>36971</v>
      </c>
      <c r="S107" s="45">
        <v>135</v>
      </c>
      <c r="T107" s="10">
        <v>0</v>
      </c>
      <c r="U107" s="45">
        <v>0</v>
      </c>
      <c r="V107" s="10">
        <v>7999</v>
      </c>
      <c r="W107" s="45">
        <v>3</v>
      </c>
      <c r="X107" s="10">
        <v>0</v>
      </c>
      <c r="Y107" s="45">
        <v>0</v>
      </c>
      <c r="Z107" s="10">
        <v>0</v>
      </c>
      <c r="AA107" s="45">
        <v>0</v>
      </c>
      <c r="AB107" s="10">
        <v>0</v>
      </c>
      <c r="AC107" s="45">
        <v>0</v>
      </c>
      <c r="AD107" s="10">
        <v>21946</v>
      </c>
      <c r="AE107" s="45">
        <v>34</v>
      </c>
      <c r="AF107" s="10">
        <v>0</v>
      </c>
      <c r="AG107" s="45">
        <v>0</v>
      </c>
      <c r="AH107" s="10">
        <v>1909</v>
      </c>
      <c r="AI107" s="45">
        <v>10</v>
      </c>
      <c r="AJ107" s="10">
        <v>0</v>
      </c>
      <c r="AK107" s="45">
        <v>0</v>
      </c>
      <c r="AL107" s="10">
        <v>2956</v>
      </c>
      <c r="AM107" s="45">
        <v>6</v>
      </c>
      <c r="AN107" s="10">
        <v>40</v>
      </c>
      <c r="AO107" s="45">
        <v>1</v>
      </c>
      <c r="AP107" s="10">
        <v>1561</v>
      </c>
      <c r="AQ107" s="45">
        <v>3</v>
      </c>
      <c r="AR107" s="10">
        <v>0</v>
      </c>
      <c r="AS107" s="45">
        <v>0</v>
      </c>
      <c r="AT107" s="10">
        <v>0</v>
      </c>
      <c r="AU107" s="45">
        <v>0</v>
      </c>
      <c r="AV107" s="10">
        <v>0</v>
      </c>
      <c r="AW107" s="45">
        <v>0</v>
      </c>
      <c r="AX107" s="10">
        <v>0</v>
      </c>
      <c r="AY107" s="45">
        <v>0</v>
      </c>
      <c r="AZ107" s="10">
        <v>0</v>
      </c>
      <c r="BA107" s="45">
        <v>0</v>
      </c>
      <c r="BB107" s="10">
        <v>0</v>
      </c>
      <c r="BC107" s="45">
        <v>0</v>
      </c>
      <c r="BD107" s="10">
        <v>1818</v>
      </c>
      <c r="BE107" s="45">
        <v>4</v>
      </c>
      <c r="BF107" s="10">
        <v>12434</v>
      </c>
      <c r="BG107" s="46">
        <v>14</v>
      </c>
    </row>
    <row r="108" spans="1:59" s="47" customFormat="1" ht="15" customHeight="1">
      <c r="A108" s="43" t="s">
        <v>107</v>
      </c>
      <c r="B108" s="44">
        <v>9728737</v>
      </c>
      <c r="C108" s="45">
        <v>4572</v>
      </c>
      <c r="D108" s="10">
        <v>1575181</v>
      </c>
      <c r="E108" s="45">
        <v>1500</v>
      </c>
      <c r="F108" s="10">
        <v>463100</v>
      </c>
      <c r="G108" s="45">
        <v>464</v>
      </c>
      <c r="H108" s="10">
        <v>0</v>
      </c>
      <c r="I108" s="45">
        <v>0</v>
      </c>
      <c r="J108" s="10">
        <v>0</v>
      </c>
      <c r="K108" s="45">
        <v>0</v>
      </c>
      <c r="L108" s="10">
        <v>7082662</v>
      </c>
      <c r="M108" s="45">
        <v>1358</v>
      </c>
      <c r="N108" s="10">
        <v>0</v>
      </c>
      <c r="O108" s="45">
        <v>0</v>
      </c>
      <c r="P108" s="10">
        <v>0</v>
      </c>
      <c r="Q108" s="45">
        <v>0</v>
      </c>
      <c r="R108" s="10">
        <v>135869</v>
      </c>
      <c r="S108" s="45">
        <v>512</v>
      </c>
      <c r="T108" s="10">
        <v>0</v>
      </c>
      <c r="U108" s="45">
        <v>0</v>
      </c>
      <c r="V108" s="10">
        <v>19803</v>
      </c>
      <c r="W108" s="45">
        <v>4</v>
      </c>
      <c r="X108" s="10">
        <v>0</v>
      </c>
      <c r="Y108" s="45">
        <v>0</v>
      </c>
      <c r="Z108" s="10">
        <v>0</v>
      </c>
      <c r="AA108" s="45">
        <v>0</v>
      </c>
      <c r="AB108" s="10">
        <v>0</v>
      </c>
      <c r="AC108" s="45">
        <v>0</v>
      </c>
      <c r="AD108" s="10">
        <v>214861</v>
      </c>
      <c r="AE108" s="45">
        <v>574</v>
      </c>
      <c r="AF108" s="10">
        <v>0</v>
      </c>
      <c r="AG108" s="45">
        <v>0</v>
      </c>
      <c r="AH108" s="10">
        <v>21970</v>
      </c>
      <c r="AI108" s="45">
        <v>17</v>
      </c>
      <c r="AJ108" s="10">
        <v>0</v>
      </c>
      <c r="AK108" s="45">
        <v>0</v>
      </c>
      <c r="AL108" s="10">
        <v>86466</v>
      </c>
      <c r="AM108" s="45">
        <v>50</v>
      </c>
      <c r="AN108" s="10">
        <v>63652</v>
      </c>
      <c r="AO108" s="45">
        <v>19</v>
      </c>
      <c r="AP108" s="10">
        <v>19921</v>
      </c>
      <c r="AQ108" s="45">
        <v>17</v>
      </c>
      <c r="AR108" s="10">
        <v>0</v>
      </c>
      <c r="AS108" s="45">
        <v>0</v>
      </c>
      <c r="AT108" s="10">
        <v>0</v>
      </c>
      <c r="AU108" s="45">
        <v>0</v>
      </c>
      <c r="AV108" s="10">
        <v>0</v>
      </c>
      <c r="AW108" s="45">
        <v>0</v>
      </c>
      <c r="AX108" s="10">
        <v>0</v>
      </c>
      <c r="AY108" s="45">
        <v>0</v>
      </c>
      <c r="AZ108" s="10">
        <v>1336</v>
      </c>
      <c r="BA108" s="45">
        <v>4</v>
      </c>
      <c r="BB108" s="10">
        <v>0</v>
      </c>
      <c r="BC108" s="45">
        <v>0</v>
      </c>
      <c r="BD108" s="10">
        <v>12085</v>
      </c>
      <c r="BE108" s="45">
        <v>11</v>
      </c>
      <c r="BF108" s="10">
        <v>31831</v>
      </c>
      <c r="BG108" s="46">
        <v>42</v>
      </c>
    </row>
    <row r="109" spans="1:59" s="47" customFormat="1" ht="15" customHeight="1">
      <c r="A109" s="43" t="s">
        <v>108</v>
      </c>
      <c r="B109" s="44">
        <v>1098088</v>
      </c>
      <c r="C109" s="45">
        <v>809</v>
      </c>
      <c r="D109" s="10">
        <v>366730</v>
      </c>
      <c r="E109" s="45">
        <v>307</v>
      </c>
      <c r="F109" s="10">
        <v>51007</v>
      </c>
      <c r="G109" s="45">
        <v>80</v>
      </c>
      <c r="H109" s="10">
        <v>0</v>
      </c>
      <c r="I109" s="45">
        <v>0</v>
      </c>
      <c r="J109" s="10">
        <v>1719</v>
      </c>
      <c r="K109" s="45">
        <v>2</v>
      </c>
      <c r="L109" s="10">
        <v>603017</v>
      </c>
      <c r="M109" s="45">
        <v>164</v>
      </c>
      <c r="N109" s="10">
        <v>0</v>
      </c>
      <c r="O109" s="45">
        <v>0</v>
      </c>
      <c r="P109" s="10">
        <v>0</v>
      </c>
      <c r="Q109" s="45">
        <v>0</v>
      </c>
      <c r="R109" s="10">
        <v>34418</v>
      </c>
      <c r="S109" s="45">
        <v>105</v>
      </c>
      <c r="T109" s="10">
        <v>0</v>
      </c>
      <c r="U109" s="45">
        <v>0</v>
      </c>
      <c r="V109" s="10">
        <v>81</v>
      </c>
      <c r="W109" s="45">
        <v>3</v>
      </c>
      <c r="X109" s="10">
        <v>0</v>
      </c>
      <c r="Y109" s="45">
        <v>0</v>
      </c>
      <c r="Z109" s="10">
        <v>0</v>
      </c>
      <c r="AA109" s="45">
        <v>0</v>
      </c>
      <c r="AB109" s="10">
        <v>0</v>
      </c>
      <c r="AC109" s="45">
        <v>0</v>
      </c>
      <c r="AD109" s="10">
        <v>16816</v>
      </c>
      <c r="AE109" s="45">
        <v>109</v>
      </c>
      <c r="AF109" s="10">
        <v>0</v>
      </c>
      <c r="AG109" s="45">
        <v>0</v>
      </c>
      <c r="AH109" s="10">
        <v>2932</v>
      </c>
      <c r="AI109" s="45">
        <v>9</v>
      </c>
      <c r="AJ109" s="10">
        <v>0</v>
      </c>
      <c r="AK109" s="45">
        <v>0</v>
      </c>
      <c r="AL109" s="10">
        <v>4572</v>
      </c>
      <c r="AM109" s="45">
        <v>3</v>
      </c>
      <c r="AN109" s="10">
        <v>1842</v>
      </c>
      <c r="AO109" s="45">
        <v>1</v>
      </c>
      <c r="AP109" s="10">
        <v>0</v>
      </c>
      <c r="AQ109" s="45">
        <v>0</v>
      </c>
      <c r="AR109" s="10">
        <v>0</v>
      </c>
      <c r="AS109" s="45">
        <v>0</v>
      </c>
      <c r="AT109" s="10">
        <v>0</v>
      </c>
      <c r="AU109" s="45">
        <v>0</v>
      </c>
      <c r="AV109" s="10">
        <v>0</v>
      </c>
      <c r="AW109" s="45">
        <v>0</v>
      </c>
      <c r="AX109" s="10">
        <v>0</v>
      </c>
      <c r="AY109" s="45">
        <v>0</v>
      </c>
      <c r="AZ109" s="10">
        <v>0</v>
      </c>
      <c r="BA109" s="45">
        <v>0</v>
      </c>
      <c r="BB109" s="10">
        <v>0</v>
      </c>
      <c r="BC109" s="45">
        <v>0</v>
      </c>
      <c r="BD109" s="10">
        <v>3114</v>
      </c>
      <c r="BE109" s="45">
        <v>10</v>
      </c>
      <c r="BF109" s="10">
        <v>11840</v>
      </c>
      <c r="BG109" s="46">
        <v>16</v>
      </c>
    </row>
    <row r="110" spans="1:59" s="47" customFormat="1" ht="15" customHeight="1">
      <c r="A110" s="43" t="s">
        <v>109</v>
      </c>
      <c r="B110" s="44">
        <v>672426</v>
      </c>
      <c r="C110" s="45">
        <v>578</v>
      </c>
      <c r="D110" s="10">
        <v>301408</v>
      </c>
      <c r="E110" s="45">
        <v>342</v>
      </c>
      <c r="F110" s="10">
        <v>5980</v>
      </c>
      <c r="G110" s="45">
        <v>17</v>
      </c>
      <c r="H110" s="10">
        <v>0</v>
      </c>
      <c r="I110" s="45">
        <v>0</v>
      </c>
      <c r="J110" s="10">
        <v>0</v>
      </c>
      <c r="K110" s="45">
        <v>0</v>
      </c>
      <c r="L110" s="10">
        <v>325737</v>
      </c>
      <c r="M110" s="45">
        <v>109</v>
      </c>
      <c r="N110" s="10">
        <v>0</v>
      </c>
      <c r="O110" s="45">
        <v>0</v>
      </c>
      <c r="P110" s="10">
        <v>0</v>
      </c>
      <c r="Q110" s="45">
        <v>0</v>
      </c>
      <c r="R110" s="10">
        <v>20999</v>
      </c>
      <c r="S110" s="45">
        <v>83</v>
      </c>
      <c r="T110" s="10">
        <v>0</v>
      </c>
      <c r="U110" s="45">
        <v>0</v>
      </c>
      <c r="V110" s="10">
        <v>54</v>
      </c>
      <c r="W110" s="45">
        <v>1</v>
      </c>
      <c r="X110" s="10">
        <v>0</v>
      </c>
      <c r="Y110" s="45">
        <v>0</v>
      </c>
      <c r="Z110" s="10">
        <v>0</v>
      </c>
      <c r="AA110" s="45">
        <v>0</v>
      </c>
      <c r="AB110" s="10">
        <v>0</v>
      </c>
      <c r="AC110" s="45">
        <v>0</v>
      </c>
      <c r="AD110" s="10">
        <v>11087</v>
      </c>
      <c r="AE110" s="45">
        <v>10</v>
      </c>
      <c r="AF110" s="10">
        <v>0</v>
      </c>
      <c r="AG110" s="45">
        <v>0</v>
      </c>
      <c r="AH110" s="10">
        <v>1519</v>
      </c>
      <c r="AI110" s="45">
        <v>4</v>
      </c>
      <c r="AJ110" s="10">
        <v>0</v>
      </c>
      <c r="AK110" s="45">
        <v>0</v>
      </c>
      <c r="AL110" s="10">
        <v>0</v>
      </c>
      <c r="AM110" s="45">
        <v>0</v>
      </c>
      <c r="AN110" s="10">
        <v>0</v>
      </c>
      <c r="AO110" s="45">
        <v>0</v>
      </c>
      <c r="AP110" s="10">
        <v>0</v>
      </c>
      <c r="AQ110" s="45">
        <v>0</v>
      </c>
      <c r="AR110" s="10">
        <v>0</v>
      </c>
      <c r="AS110" s="45">
        <v>0</v>
      </c>
      <c r="AT110" s="10">
        <v>0</v>
      </c>
      <c r="AU110" s="45">
        <v>0</v>
      </c>
      <c r="AV110" s="10">
        <v>0</v>
      </c>
      <c r="AW110" s="45">
        <v>0</v>
      </c>
      <c r="AX110" s="10">
        <v>0</v>
      </c>
      <c r="AY110" s="45">
        <v>0</v>
      </c>
      <c r="AZ110" s="10">
        <v>1117</v>
      </c>
      <c r="BA110" s="45">
        <v>1</v>
      </c>
      <c r="BB110" s="10">
        <v>0</v>
      </c>
      <c r="BC110" s="45">
        <v>0</v>
      </c>
      <c r="BD110" s="10">
        <v>2446</v>
      </c>
      <c r="BE110" s="45">
        <v>8</v>
      </c>
      <c r="BF110" s="10">
        <v>2079</v>
      </c>
      <c r="BG110" s="46">
        <v>3</v>
      </c>
    </row>
    <row r="111" spans="1:59" s="47" customFormat="1" ht="15" customHeight="1">
      <c r="A111" s="43" t="s">
        <v>110</v>
      </c>
      <c r="B111" s="44">
        <v>673278</v>
      </c>
      <c r="C111" s="45">
        <v>535</v>
      </c>
      <c r="D111" s="10">
        <v>256512</v>
      </c>
      <c r="E111" s="45">
        <v>289</v>
      </c>
      <c r="F111" s="10">
        <v>2435</v>
      </c>
      <c r="G111" s="45">
        <v>15</v>
      </c>
      <c r="H111" s="10">
        <v>0</v>
      </c>
      <c r="I111" s="45">
        <v>0</v>
      </c>
      <c r="J111" s="10">
        <v>0</v>
      </c>
      <c r="K111" s="45">
        <v>0</v>
      </c>
      <c r="L111" s="10">
        <v>369876</v>
      </c>
      <c r="M111" s="45">
        <v>116</v>
      </c>
      <c r="N111" s="10">
        <v>0</v>
      </c>
      <c r="O111" s="45">
        <v>0</v>
      </c>
      <c r="P111" s="10">
        <v>0</v>
      </c>
      <c r="Q111" s="45">
        <v>0</v>
      </c>
      <c r="R111" s="10">
        <v>17319</v>
      </c>
      <c r="S111" s="45">
        <v>65</v>
      </c>
      <c r="T111" s="10">
        <v>0</v>
      </c>
      <c r="U111" s="45">
        <v>0</v>
      </c>
      <c r="V111" s="10">
        <v>1908</v>
      </c>
      <c r="W111" s="45">
        <v>3</v>
      </c>
      <c r="X111" s="10">
        <v>0</v>
      </c>
      <c r="Y111" s="45">
        <v>0</v>
      </c>
      <c r="Z111" s="10">
        <v>0</v>
      </c>
      <c r="AA111" s="45">
        <v>0</v>
      </c>
      <c r="AB111" s="10">
        <v>0</v>
      </c>
      <c r="AC111" s="45">
        <v>0</v>
      </c>
      <c r="AD111" s="10">
        <v>4531</v>
      </c>
      <c r="AE111" s="45">
        <v>12</v>
      </c>
      <c r="AF111" s="10">
        <v>0</v>
      </c>
      <c r="AG111" s="45">
        <v>0</v>
      </c>
      <c r="AH111" s="10">
        <v>606</v>
      </c>
      <c r="AI111" s="45">
        <v>5</v>
      </c>
      <c r="AJ111" s="10">
        <v>0</v>
      </c>
      <c r="AK111" s="45">
        <v>0</v>
      </c>
      <c r="AL111" s="10">
        <v>9045</v>
      </c>
      <c r="AM111" s="45">
        <v>8</v>
      </c>
      <c r="AN111" s="10">
        <v>0</v>
      </c>
      <c r="AO111" s="45">
        <v>0</v>
      </c>
      <c r="AP111" s="10">
        <v>0</v>
      </c>
      <c r="AQ111" s="45">
        <v>0</v>
      </c>
      <c r="AR111" s="10">
        <v>0</v>
      </c>
      <c r="AS111" s="45">
        <v>0</v>
      </c>
      <c r="AT111" s="10">
        <v>0</v>
      </c>
      <c r="AU111" s="45">
        <v>0</v>
      </c>
      <c r="AV111" s="10">
        <v>0</v>
      </c>
      <c r="AW111" s="45">
        <v>0</v>
      </c>
      <c r="AX111" s="10">
        <v>0</v>
      </c>
      <c r="AY111" s="45">
        <v>0</v>
      </c>
      <c r="AZ111" s="10">
        <v>0</v>
      </c>
      <c r="BA111" s="45">
        <v>0</v>
      </c>
      <c r="BB111" s="10">
        <v>0</v>
      </c>
      <c r="BC111" s="45">
        <v>0</v>
      </c>
      <c r="BD111" s="10">
        <v>7061</v>
      </c>
      <c r="BE111" s="45">
        <v>13</v>
      </c>
      <c r="BF111" s="10">
        <v>3985</v>
      </c>
      <c r="BG111" s="46">
        <v>9</v>
      </c>
    </row>
    <row r="112" spans="1:59" s="47" customFormat="1" ht="15" customHeight="1">
      <c r="A112" s="43" t="s">
        <v>111</v>
      </c>
      <c r="B112" s="44">
        <v>5608745</v>
      </c>
      <c r="C112" s="45">
        <v>3252</v>
      </c>
      <c r="D112" s="10">
        <v>1443180</v>
      </c>
      <c r="E112" s="45">
        <v>1573</v>
      </c>
      <c r="F112" s="10">
        <v>155524</v>
      </c>
      <c r="G112" s="45">
        <v>209</v>
      </c>
      <c r="H112" s="10">
        <v>1895</v>
      </c>
      <c r="I112" s="45">
        <v>2</v>
      </c>
      <c r="J112" s="10">
        <v>0</v>
      </c>
      <c r="K112" s="45">
        <v>0</v>
      </c>
      <c r="L112" s="10">
        <v>3708952</v>
      </c>
      <c r="M112" s="45">
        <v>745</v>
      </c>
      <c r="N112" s="10">
        <v>0</v>
      </c>
      <c r="O112" s="45">
        <v>0</v>
      </c>
      <c r="P112" s="10">
        <v>8625</v>
      </c>
      <c r="Q112" s="45">
        <v>2</v>
      </c>
      <c r="R112" s="10">
        <v>72869</v>
      </c>
      <c r="S112" s="45">
        <v>361</v>
      </c>
      <c r="T112" s="10">
        <v>0</v>
      </c>
      <c r="U112" s="45">
        <v>0</v>
      </c>
      <c r="V112" s="10">
        <v>33324</v>
      </c>
      <c r="W112" s="45">
        <v>13</v>
      </c>
      <c r="X112" s="10">
        <v>0</v>
      </c>
      <c r="Y112" s="45">
        <v>0</v>
      </c>
      <c r="Z112" s="10">
        <v>0</v>
      </c>
      <c r="AA112" s="45">
        <v>0</v>
      </c>
      <c r="AB112" s="10">
        <v>395</v>
      </c>
      <c r="AC112" s="45">
        <v>1</v>
      </c>
      <c r="AD112" s="10">
        <v>57290</v>
      </c>
      <c r="AE112" s="45">
        <v>212</v>
      </c>
      <c r="AF112" s="10">
        <v>0</v>
      </c>
      <c r="AG112" s="45">
        <v>0</v>
      </c>
      <c r="AH112" s="10">
        <v>10962</v>
      </c>
      <c r="AI112" s="45">
        <v>17</v>
      </c>
      <c r="AJ112" s="10">
        <v>11323</v>
      </c>
      <c r="AK112" s="45">
        <v>5</v>
      </c>
      <c r="AL112" s="10">
        <v>25833</v>
      </c>
      <c r="AM112" s="45">
        <v>27</v>
      </c>
      <c r="AN112" s="10">
        <v>7590</v>
      </c>
      <c r="AO112" s="45">
        <v>3</v>
      </c>
      <c r="AP112" s="10">
        <v>0</v>
      </c>
      <c r="AQ112" s="45">
        <v>0</v>
      </c>
      <c r="AR112" s="10">
        <v>0</v>
      </c>
      <c r="AS112" s="45">
        <v>0</v>
      </c>
      <c r="AT112" s="10">
        <v>0</v>
      </c>
      <c r="AU112" s="45">
        <v>0</v>
      </c>
      <c r="AV112" s="10">
        <v>0</v>
      </c>
      <c r="AW112" s="45">
        <v>0</v>
      </c>
      <c r="AX112" s="10">
        <v>0</v>
      </c>
      <c r="AY112" s="45">
        <v>0</v>
      </c>
      <c r="AZ112" s="10">
        <v>753</v>
      </c>
      <c r="BA112" s="45">
        <v>2</v>
      </c>
      <c r="BB112" s="10">
        <v>0</v>
      </c>
      <c r="BC112" s="45">
        <v>0</v>
      </c>
      <c r="BD112" s="10">
        <v>20087</v>
      </c>
      <c r="BE112" s="45">
        <v>37</v>
      </c>
      <c r="BF112" s="10">
        <v>50143</v>
      </c>
      <c r="BG112" s="46">
        <v>43</v>
      </c>
    </row>
    <row r="113" spans="1:59" s="47" customFormat="1" ht="15" customHeight="1">
      <c r="A113" s="43" t="s">
        <v>112</v>
      </c>
      <c r="B113" s="44">
        <v>1940570</v>
      </c>
      <c r="C113" s="45">
        <v>956</v>
      </c>
      <c r="D113" s="10">
        <v>344423</v>
      </c>
      <c r="E113" s="45">
        <v>409</v>
      </c>
      <c r="F113" s="10">
        <v>17238</v>
      </c>
      <c r="G113" s="45">
        <v>32</v>
      </c>
      <c r="H113" s="10">
        <v>0</v>
      </c>
      <c r="I113" s="45">
        <v>0</v>
      </c>
      <c r="J113" s="10">
        <v>0</v>
      </c>
      <c r="K113" s="45">
        <v>0</v>
      </c>
      <c r="L113" s="10">
        <v>1531543</v>
      </c>
      <c r="M113" s="45">
        <v>333</v>
      </c>
      <c r="N113" s="10">
        <v>0</v>
      </c>
      <c r="O113" s="45">
        <v>0</v>
      </c>
      <c r="P113" s="10">
        <v>0</v>
      </c>
      <c r="Q113" s="45">
        <v>0</v>
      </c>
      <c r="R113" s="10">
        <v>23495</v>
      </c>
      <c r="S113" s="45">
        <v>120</v>
      </c>
      <c r="T113" s="10">
        <v>0</v>
      </c>
      <c r="U113" s="45">
        <v>0</v>
      </c>
      <c r="V113" s="10">
        <v>2465</v>
      </c>
      <c r="W113" s="45">
        <v>5</v>
      </c>
      <c r="X113" s="10">
        <v>0</v>
      </c>
      <c r="Y113" s="45">
        <v>0</v>
      </c>
      <c r="Z113" s="10">
        <v>0</v>
      </c>
      <c r="AA113" s="45">
        <v>0</v>
      </c>
      <c r="AB113" s="10">
        <v>0</v>
      </c>
      <c r="AC113" s="45">
        <v>0</v>
      </c>
      <c r="AD113" s="10">
        <v>13072</v>
      </c>
      <c r="AE113" s="45">
        <v>26</v>
      </c>
      <c r="AF113" s="10">
        <v>0</v>
      </c>
      <c r="AG113" s="45">
        <v>0</v>
      </c>
      <c r="AH113" s="10">
        <v>616</v>
      </c>
      <c r="AI113" s="45">
        <v>6</v>
      </c>
      <c r="AJ113" s="10">
        <v>0</v>
      </c>
      <c r="AK113" s="45">
        <v>0</v>
      </c>
      <c r="AL113" s="10">
        <v>1074</v>
      </c>
      <c r="AM113" s="45">
        <v>5</v>
      </c>
      <c r="AN113" s="10">
        <v>0</v>
      </c>
      <c r="AO113" s="45">
        <v>0</v>
      </c>
      <c r="AP113" s="10">
        <v>0</v>
      </c>
      <c r="AQ113" s="45">
        <v>0</v>
      </c>
      <c r="AR113" s="10">
        <v>0</v>
      </c>
      <c r="AS113" s="45">
        <v>0</v>
      </c>
      <c r="AT113" s="10">
        <v>0</v>
      </c>
      <c r="AU113" s="45">
        <v>0</v>
      </c>
      <c r="AV113" s="10">
        <v>0</v>
      </c>
      <c r="AW113" s="45">
        <v>0</v>
      </c>
      <c r="AX113" s="10">
        <v>0</v>
      </c>
      <c r="AY113" s="45">
        <v>0</v>
      </c>
      <c r="AZ113" s="10">
        <v>0</v>
      </c>
      <c r="BA113" s="45">
        <v>0</v>
      </c>
      <c r="BB113" s="10">
        <v>0</v>
      </c>
      <c r="BC113" s="45">
        <v>0</v>
      </c>
      <c r="BD113" s="10">
        <v>3829</v>
      </c>
      <c r="BE113" s="45">
        <v>10</v>
      </c>
      <c r="BF113" s="10">
        <v>2815</v>
      </c>
      <c r="BG113" s="46">
        <v>10</v>
      </c>
    </row>
    <row r="114" spans="1:59" s="47" customFormat="1" ht="15" customHeight="1">
      <c r="A114" s="43" t="s">
        <v>113</v>
      </c>
      <c r="B114" s="44">
        <v>855046</v>
      </c>
      <c r="C114" s="45">
        <v>1187</v>
      </c>
      <c r="D114" s="10">
        <v>556292</v>
      </c>
      <c r="E114" s="45">
        <v>789</v>
      </c>
      <c r="F114" s="10">
        <v>17487</v>
      </c>
      <c r="G114" s="45">
        <v>24</v>
      </c>
      <c r="H114" s="10">
        <v>0</v>
      </c>
      <c r="I114" s="45">
        <v>0</v>
      </c>
      <c r="J114" s="10">
        <v>0</v>
      </c>
      <c r="K114" s="45">
        <v>0</v>
      </c>
      <c r="L114" s="10">
        <v>157636</v>
      </c>
      <c r="M114" s="45">
        <v>66</v>
      </c>
      <c r="N114" s="10">
        <v>0</v>
      </c>
      <c r="O114" s="45">
        <v>0</v>
      </c>
      <c r="P114" s="10">
        <v>0</v>
      </c>
      <c r="Q114" s="45">
        <v>0</v>
      </c>
      <c r="R114" s="10">
        <v>48700</v>
      </c>
      <c r="S114" s="45">
        <v>189</v>
      </c>
      <c r="T114" s="10">
        <v>0</v>
      </c>
      <c r="U114" s="45">
        <v>0</v>
      </c>
      <c r="V114" s="10">
        <v>4543</v>
      </c>
      <c r="W114" s="45">
        <v>5</v>
      </c>
      <c r="X114" s="10">
        <v>0</v>
      </c>
      <c r="Y114" s="45">
        <v>0</v>
      </c>
      <c r="Z114" s="10">
        <v>0</v>
      </c>
      <c r="AA114" s="45">
        <v>0</v>
      </c>
      <c r="AB114" s="10">
        <v>0</v>
      </c>
      <c r="AC114" s="45">
        <v>0</v>
      </c>
      <c r="AD114" s="10">
        <v>18639</v>
      </c>
      <c r="AE114" s="45">
        <v>11</v>
      </c>
      <c r="AF114" s="10">
        <v>0</v>
      </c>
      <c r="AG114" s="45">
        <v>0</v>
      </c>
      <c r="AH114" s="10">
        <v>1318</v>
      </c>
      <c r="AI114" s="45">
        <v>5</v>
      </c>
      <c r="AJ114" s="10">
        <v>4642</v>
      </c>
      <c r="AK114" s="45">
        <v>11</v>
      </c>
      <c r="AL114" s="10">
        <v>790</v>
      </c>
      <c r="AM114" s="45">
        <v>1</v>
      </c>
      <c r="AN114" s="10">
        <v>0</v>
      </c>
      <c r="AO114" s="45">
        <v>0</v>
      </c>
      <c r="AP114" s="10">
        <v>0</v>
      </c>
      <c r="AQ114" s="45">
        <v>0</v>
      </c>
      <c r="AR114" s="10">
        <v>0</v>
      </c>
      <c r="AS114" s="45">
        <v>0</v>
      </c>
      <c r="AT114" s="10">
        <v>0</v>
      </c>
      <c r="AU114" s="45">
        <v>0</v>
      </c>
      <c r="AV114" s="10">
        <v>0</v>
      </c>
      <c r="AW114" s="45">
        <v>0</v>
      </c>
      <c r="AX114" s="10">
        <v>0</v>
      </c>
      <c r="AY114" s="45">
        <v>0</v>
      </c>
      <c r="AZ114" s="10">
        <v>0</v>
      </c>
      <c r="BA114" s="45">
        <v>0</v>
      </c>
      <c r="BB114" s="10">
        <v>0</v>
      </c>
      <c r="BC114" s="45">
        <v>0</v>
      </c>
      <c r="BD114" s="10">
        <v>40152</v>
      </c>
      <c r="BE114" s="45">
        <v>72</v>
      </c>
      <c r="BF114" s="10">
        <v>4847</v>
      </c>
      <c r="BG114" s="46">
        <v>14</v>
      </c>
    </row>
    <row r="115" spans="1:59" s="47" customFormat="1" ht="15" customHeight="1">
      <c r="A115" s="43" t="s">
        <v>114</v>
      </c>
      <c r="B115" s="44">
        <v>694152</v>
      </c>
      <c r="C115" s="45">
        <v>857</v>
      </c>
      <c r="D115" s="10">
        <v>366860</v>
      </c>
      <c r="E115" s="45">
        <v>421</v>
      </c>
      <c r="F115" s="10">
        <v>7848</v>
      </c>
      <c r="G115" s="45">
        <v>10</v>
      </c>
      <c r="H115" s="10">
        <v>0</v>
      </c>
      <c r="I115" s="45">
        <v>0</v>
      </c>
      <c r="J115" s="10">
        <v>0</v>
      </c>
      <c r="K115" s="45">
        <v>0</v>
      </c>
      <c r="L115" s="10">
        <v>213234</v>
      </c>
      <c r="M115" s="45">
        <v>108</v>
      </c>
      <c r="N115" s="10">
        <v>0</v>
      </c>
      <c r="O115" s="45">
        <v>0</v>
      </c>
      <c r="P115" s="10">
        <v>0</v>
      </c>
      <c r="Q115" s="45">
        <v>0</v>
      </c>
      <c r="R115" s="10">
        <v>44730</v>
      </c>
      <c r="S115" s="45">
        <v>187</v>
      </c>
      <c r="T115" s="10">
        <v>0</v>
      </c>
      <c r="U115" s="45">
        <v>0</v>
      </c>
      <c r="V115" s="10">
        <v>8451</v>
      </c>
      <c r="W115" s="45">
        <v>4</v>
      </c>
      <c r="X115" s="10">
        <v>0</v>
      </c>
      <c r="Y115" s="45">
        <v>0</v>
      </c>
      <c r="Z115" s="10">
        <v>0</v>
      </c>
      <c r="AA115" s="45">
        <v>0</v>
      </c>
      <c r="AB115" s="10">
        <v>0</v>
      </c>
      <c r="AC115" s="45">
        <v>0</v>
      </c>
      <c r="AD115" s="10">
        <v>25108</v>
      </c>
      <c r="AE115" s="45">
        <v>52</v>
      </c>
      <c r="AF115" s="10">
        <v>0</v>
      </c>
      <c r="AG115" s="45">
        <v>0</v>
      </c>
      <c r="AH115" s="10">
        <v>2998</v>
      </c>
      <c r="AI115" s="45">
        <v>10</v>
      </c>
      <c r="AJ115" s="10">
        <v>0</v>
      </c>
      <c r="AK115" s="45">
        <v>0</v>
      </c>
      <c r="AL115" s="10">
        <v>1656</v>
      </c>
      <c r="AM115" s="45">
        <v>1</v>
      </c>
      <c r="AN115" s="10">
        <v>0</v>
      </c>
      <c r="AO115" s="45">
        <v>0</v>
      </c>
      <c r="AP115" s="10">
        <v>662</v>
      </c>
      <c r="AQ115" s="45">
        <v>1</v>
      </c>
      <c r="AR115" s="10">
        <v>0</v>
      </c>
      <c r="AS115" s="45">
        <v>0</v>
      </c>
      <c r="AT115" s="10">
        <v>0</v>
      </c>
      <c r="AU115" s="45">
        <v>0</v>
      </c>
      <c r="AV115" s="10">
        <v>0</v>
      </c>
      <c r="AW115" s="45">
        <v>0</v>
      </c>
      <c r="AX115" s="10">
        <v>0</v>
      </c>
      <c r="AY115" s="45">
        <v>0</v>
      </c>
      <c r="AZ115" s="10">
        <v>2273</v>
      </c>
      <c r="BA115" s="45">
        <v>2</v>
      </c>
      <c r="BB115" s="10">
        <v>0</v>
      </c>
      <c r="BC115" s="45">
        <v>0</v>
      </c>
      <c r="BD115" s="10">
        <v>13993</v>
      </c>
      <c r="BE115" s="45">
        <v>45</v>
      </c>
      <c r="BF115" s="10">
        <v>6339</v>
      </c>
      <c r="BG115" s="46">
        <v>16</v>
      </c>
    </row>
    <row r="116" spans="1:59" s="47" customFormat="1" ht="15" customHeight="1">
      <c r="A116" s="43" t="s">
        <v>115</v>
      </c>
      <c r="B116" s="44">
        <v>932449</v>
      </c>
      <c r="C116" s="45">
        <v>679</v>
      </c>
      <c r="D116" s="10">
        <v>106524</v>
      </c>
      <c r="E116" s="45">
        <v>157</v>
      </c>
      <c r="F116" s="10">
        <v>0</v>
      </c>
      <c r="G116" s="45">
        <v>0</v>
      </c>
      <c r="H116" s="10">
        <v>0</v>
      </c>
      <c r="I116" s="45">
        <v>0</v>
      </c>
      <c r="J116" s="10">
        <v>0</v>
      </c>
      <c r="K116" s="45">
        <v>0</v>
      </c>
      <c r="L116" s="10">
        <v>737137</v>
      </c>
      <c r="M116" s="45">
        <v>123</v>
      </c>
      <c r="N116" s="10">
        <v>0</v>
      </c>
      <c r="O116" s="45">
        <v>0</v>
      </c>
      <c r="P116" s="10">
        <v>0</v>
      </c>
      <c r="Q116" s="45">
        <v>0</v>
      </c>
      <c r="R116" s="10">
        <v>44025</v>
      </c>
      <c r="S116" s="45">
        <v>347</v>
      </c>
      <c r="T116" s="10">
        <v>0</v>
      </c>
      <c r="U116" s="45">
        <v>0</v>
      </c>
      <c r="V116" s="10">
        <v>6338</v>
      </c>
      <c r="W116" s="45">
        <v>2</v>
      </c>
      <c r="X116" s="10">
        <v>0</v>
      </c>
      <c r="Y116" s="45">
        <v>0</v>
      </c>
      <c r="Z116" s="10">
        <v>0</v>
      </c>
      <c r="AA116" s="45">
        <v>0</v>
      </c>
      <c r="AB116" s="10">
        <v>0</v>
      </c>
      <c r="AC116" s="45">
        <v>0</v>
      </c>
      <c r="AD116" s="10">
        <v>14267</v>
      </c>
      <c r="AE116" s="45">
        <v>30</v>
      </c>
      <c r="AF116" s="10">
        <v>0</v>
      </c>
      <c r="AG116" s="45">
        <v>0</v>
      </c>
      <c r="AH116" s="10">
        <v>4275</v>
      </c>
      <c r="AI116" s="45">
        <v>5</v>
      </c>
      <c r="AJ116" s="10">
        <v>0</v>
      </c>
      <c r="AK116" s="45">
        <v>0</v>
      </c>
      <c r="AL116" s="10">
        <v>0</v>
      </c>
      <c r="AM116" s="45">
        <v>0</v>
      </c>
      <c r="AN116" s="10">
        <v>0</v>
      </c>
      <c r="AO116" s="45">
        <v>0</v>
      </c>
      <c r="AP116" s="10">
        <v>0</v>
      </c>
      <c r="AQ116" s="45">
        <v>0</v>
      </c>
      <c r="AR116" s="10">
        <v>0</v>
      </c>
      <c r="AS116" s="45">
        <v>0</v>
      </c>
      <c r="AT116" s="10">
        <v>0</v>
      </c>
      <c r="AU116" s="45">
        <v>0</v>
      </c>
      <c r="AV116" s="10">
        <v>0</v>
      </c>
      <c r="AW116" s="45">
        <v>0</v>
      </c>
      <c r="AX116" s="10">
        <v>0</v>
      </c>
      <c r="AY116" s="45">
        <v>0</v>
      </c>
      <c r="AZ116" s="10">
        <v>208</v>
      </c>
      <c r="BA116" s="45">
        <v>1</v>
      </c>
      <c r="BB116" s="10">
        <v>0</v>
      </c>
      <c r="BC116" s="45">
        <v>0</v>
      </c>
      <c r="BD116" s="10">
        <v>641</v>
      </c>
      <c r="BE116" s="45">
        <v>2</v>
      </c>
      <c r="BF116" s="10">
        <v>19034</v>
      </c>
      <c r="BG116" s="46">
        <v>12</v>
      </c>
    </row>
    <row r="117" spans="1:59" s="47" customFormat="1" ht="15" customHeight="1">
      <c r="A117" s="43" t="s">
        <v>116</v>
      </c>
      <c r="B117" s="44">
        <v>3849842</v>
      </c>
      <c r="C117" s="45">
        <v>2535</v>
      </c>
      <c r="D117" s="10">
        <v>571632</v>
      </c>
      <c r="E117" s="45">
        <v>801</v>
      </c>
      <c r="F117" s="10">
        <v>22013</v>
      </c>
      <c r="G117" s="45">
        <v>89</v>
      </c>
      <c r="H117" s="10">
        <v>981</v>
      </c>
      <c r="I117" s="45">
        <v>1</v>
      </c>
      <c r="J117" s="10">
        <v>0</v>
      </c>
      <c r="K117" s="45">
        <v>0</v>
      </c>
      <c r="L117" s="10">
        <v>2795389</v>
      </c>
      <c r="M117" s="45">
        <v>1101</v>
      </c>
      <c r="N117" s="10">
        <v>0</v>
      </c>
      <c r="O117" s="45">
        <v>0</v>
      </c>
      <c r="P117" s="10">
        <v>0</v>
      </c>
      <c r="Q117" s="45">
        <v>0</v>
      </c>
      <c r="R117" s="10">
        <v>89867</v>
      </c>
      <c r="S117" s="45">
        <v>381</v>
      </c>
      <c r="T117" s="10">
        <v>0</v>
      </c>
      <c r="U117" s="45">
        <v>0</v>
      </c>
      <c r="V117" s="10">
        <v>17072</v>
      </c>
      <c r="W117" s="45">
        <v>3</v>
      </c>
      <c r="X117" s="10">
        <v>0</v>
      </c>
      <c r="Y117" s="45">
        <v>0</v>
      </c>
      <c r="Z117" s="10">
        <v>0</v>
      </c>
      <c r="AA117" s="45">
        <v>0</v>
      </c>
      <c r="AB117" s="10">
        <v>612</v>
      </c>
      <c r="AC117" s="45">
        <v>3</v>
      </c>
      <c r="AD117" s="10">
        <v>52240</v>
      </c>
      <c r="AE117" s="45">
        <v>93</v>
      </c>
      <c r="AF117" s="10">
        <v>0</v>
      </c>
      <c r="AG117" s="45">
        <v>0</v>
      </c>
      <c r="AH117" s="10">
        <v>1687</v>
      </c>
      <c r="AI117" s="45">
        <v>3</v>
      </c>
      <c r="AJ117" s="10">
        <v>1127</v>
      </c>
      <c r="AK117" s="45">
        <v>6</v>
      </c>
      <c r="AL117" s="10">
        <v>6576</v>
      </c>
      <c r="AM117" s="45">
        <v>5</v>
      </c>
      <c r="AN117" s="10">
        <v>1404</v>
      </c>
      <c r="AO117" s="45">
        <v>2</v>
      </c>
      <c r="AP117" s="10">
        <v>0</v>
      </c>
      <c r="AQ117" s="45">
        <v>0</v>
      </c>
      <c r="AR117" s="10">
        <v>0</v>
      </c>
      <c r="AS117" s="45">
        <v>0</v>
      </c>
      <c r="AT117" s="10">
        <v>0</v>
      </c>
      <c r="AU117" s="45">
        <v>0</v>
      </c>
      <c r="AV117" s="10">
        <v>0</v>
      </c>
      <c r="AW117" s="45">
        <v>0</v>
      </c>
      <c r="AX117" s="10">
        <v>0</v>
      </c>
      <c r="AY117" s="45">
        <v>0</v>
      </c>
      <c r="AZ117" s="10">
        <v>0</v>
      </c>
      <c r="BA117" s="45">
        <v>0</v>
      </c>
      <c r="BB117" s="10">
        <v>0</v>
      </c>
      <c r="BC117" s="45">
        <v>0</v>
      </c>
      <c r="BD117" s="10">
        <v>268109</v>
      </c>
      <c r="BE117" s="45">
        <v>37</v>
      </c>
      <c r="BF117" s="10">
        <v>21133</v>
      </c>
      <c r="BG117" s="46">
        <v>10</v>
      </c>
    </row>
    <row r="118" spans="1:59" s="47" customFormat="1" ht="15" customHeight="1">
      <c r="A118" s="43" t="s">
        <v>117</v>
      </c>
      <c r="B118" s="44">
        <v>3430497</v>
      </c>
      <c r="C118" s="45">
        <v>2499</v>
      </c>
      <c r="D118" s="10">
        <v>705438</v>
      </c>
      <c r="E118" s="45">
        <v>1030</v>
      </c>
      <c r="F118" s="10">
        <v>28626</v>
      </c>
      <c r="G118" s="45">
        <v>93</v>
      </c>
      <c r="H118" s="10">
        <v>0</v>
      </c>
      <c r="I118" s="45">
        <v>0</v>
      </c>
      <c r="J118" s="10">
        <v>0</v>
      </c>
      <c r="K118" s="45">
        <v>0</v>
      </c>
      <c r="L118" s="10">
        <v>2426864</v>
      </c>
      <c r="M118" s="45">
        <v>691</v>
      </c>
      <c r="N118" s="10">
        <v>0</v>
      </c>
      <c r="O118" s="45">
        <v>0</v>
      </c>
      <c r="P118" s="10">
        <v>0</v>
      </c>
      <c r="Q118" s="45">
        <v>0</v>
      </c>
      <c r="R118" s="10">
        <v>71026</v>
      </c>
      <c r="S118" s="45">
        <v>374</v>
      </c>
      <c r="T118" s="10">
        <v>0</v>
      </c>
      <c r="U118" s="45">
        <v>0</v>
      </c>
      <c r="V118" s="10">
        <v>7708</v>
      </c>
      <c r="W118" s="45">
        <v>6</v>
      </c>
      <c r="X118" s="10">
        <v>0</v>
      </c>
      <c r="Y118" s="45">
        <v>0</v>
      </c>
      <c r="Z118" s="10">
        <v>0</v>
      </c>
      <c r="AA118" s="45">
        <v>0</v>
      </c>
      <c r="AB118" s="10">
        <v>0</v>
      </c>
      <c r="AC118" s="45">
        <v>0</v>
      </c>
      <c r="AD118" s="10">
        <v>52908</v>
      </c>
      <c r="AE118" s="45">
        <v>103</v>
      </c>
      <c r="AF118" s="10">
        <v>0</v>
      </c>
      <c r="AG118" s="45">
        <v>0</v>
      </c>
      <c r="AH118" s="10">
        <v>2707</v>
      </c>
      <c r="AI118" s="45">
        <v>6</v>
      </c>
      <c r="AJ118" s="10">
        <v>0</v>
      </c>
      <c r="AK118" s="45">
        <v>0</v>
      </c>
      <c r="AL118" s="10">
        <v>6271</v>
      </c>
      <c r="AM118" s="45">
        <v>5</v>
      </c>
      <c r="AN118" s="10">
        <v>122</v>
      </c>
      <c r="AO118" s="45">
        <v>1</v>
      </c>
      <c r="AP118" s="10">
        <v>3702</v>
      </c>
      <c r="AQ118" s="45">
        <v>4</v>
      </c>
      <c r="AR118" s="10">
        <v>0</v>
      </c>
      <c r="AS118" s="45">
        <v>0</v>
      </c>
      <c r="AT118" s="10">
        <v>0</v>
      </c>
      <c r="AU118" s="45">
        <v>0</v>
      </c>
      <c r="AV118" s="10">
        <v>0</v>
      </c>
      <c r="AW118" s="45">
        <v>0</v>
      </c>
      <c r="AX118" s="10">
        <v>0</v>
      </c>
      <c r="AY118" s="45">
        <v>0</v>
      </c>
      <c r="AZ118" s="10">
        <v>539</v>
      </c>
      <c r="BA118" s="45">
        <v>4</v>
      </c>
      <c r="BB118" s="10">
        <v>0</v>
      </c>
      <c r="BC118" s="45">
        <v>0</v>
      </c>
      <c r="BD118" s="10">
        <v>55427</v>
      </c>
      <c r="BE118" s="45">
        <v>111</v>
      </c>
      <c r="BF118" s="10">
        <v>69159</v>
      </c>
      <c r="BG118" s="46">
        <v>71</v>
      </c>
    </row>
    <row r="119" spans="1:59" s="47" customFormat="1" ht="15" customHeight="1">
      <c r="A119" s="43" t="s">
        <v>118</v>
      </c>
      <c r="B119" s="44">
        <v>4565912</v>
      </c>
      <c r="C119" s="45">
        <v>2617</v>
      </c>
      <c r="D119" s="10">
        <v>874710</v>
      </c>
      <c r="E119" s="45">
        <v>1130</v>
      </c>
      <c r="F119" s="10">
        <v>6382</v>
      </c>
      <c r="G119" s="45">
        <v>27</v>
      </c>
      <c r="H119" s="10">
        <v>0</v>
      </c>
      <c r="I119" s="45">
        <v>0</v>
      </c>
      <c r="J119" s="10">
        <v>0</v>
      </c>
      <c r="K119" s="45">
        <v>0</v>
      </c>
      <c r="L119" s="10">
        <v>3447411</v>
      </c>
      <c r="M119" s="45">
        <v>910</v>
      </c>
      <c r="N119" s="10">
        <v>0</v>
      </c>
      <c r="O119" s="45">
        <v>0</v>
      </c>
      <c r="P119" s="10">
        <v>0</v>
      </c>
      <c r="Q119" s="45">
        <v>0</v>
      </c>
      <c r="R119" s="10">
        <v>65212</v>
      </c>
      <c r="S119" s="45">
        <v>335</v>
      </c>
      <c r="T119" s="10">
        <v>0</v>
      </c>
      <c r="U119" s="45">
        <v>0</v>
      </c>
      <c r="V119" s="10">
        <v>7242</v>
      </c>
      <c r="W119" s="45">
        <v>5</v>
      </c>
      <c r="X119" s="10">
        <v>0</v>
      </c>
      <c r="Y119" s="45">
        <v>0</v>
      </c>
      <c r="Z119" s="10">
        <v>0</v>
      </c>
      <c r="AA119" s="45">
        <v>0</v>
      </c>
      <c r="AB119" s="10">
        <v>0</v>
      </c>
      <c r="AC119" s="45">
        <v>0</v>
      </c>
      <c r="AD119" s="10">
        <v>34630</v>
      </c>
      <c r="AE119" s="45">
        <v>44</v>
      </c>
      <c r="AF119" s="10">
        <v>0</v>
      </c>
      <c r="AG119" s="45">
        <v>0</v>
      </c>
      <c r="AH119" s="10">
        <v>11599</v>
      </c>
      <c r="AI119" s="45">
        <v>10</v>
      </c>
      <c r="AJ119" s="10">
        <v>0</v>
      </c>
      <c r="AK119" s="45">
        <v>0</v>
      </c>
      <c r="AL119" s="10">
        <v>12089</v>
      </c>
      <c r="AM119" s="45">
        <v>9</v>
      </c>
      <c r="AN119" s="10">
        <v>1878</v>
      </c>
      <c r="AO119" s="45">
        <v>1</v>
      </c>
      <c r="AP119" s="10">
        <v>6222</v>
      </c>
      <c r="AQ119" s="45">
        <v>5</v>
      </c>
      <c r="AR119" s="10">
        <v>0</v>
      </c>
      <c r="AS119" s="45">
        <v>0</v>
      </c>
      <c r="AT119" s="10">
        <v>0</v>
      </c>
      <c r="AU119" s="45">
        <v>0</v>
      </c>
      <c r="AV119" s="10">
        <v>0</v>
      </c>
      <c r="AW119" s="45">
        <v>0</v>
      </c>
      <c r="AX119" s="10">
        <v>0</v>
      </c>
      <c r="AY119" s="45">
        <v>0</v>
      </c>
      <c r="AZ119" s="10">
        <v>225</v>
      </c>
      <c r="BA119" s="45">
        <v>1</v>
      </c>
      <c r="BB119" s="10">
        <v>0</v>
      </c>
      <c r="BC119" s="45">
        <v>0</v>
      </c>
      <c r="BD119" s="10">
        <v>81359</v>
      </c>
      <c r="BE119" s="45">
        <v>105</v>
      </c>
      <c r="BF119" s="10">
        <v>16953</v>
      </c>
      <c r="BG119" s="46">
        <v>35</v>
      </c>
    </row>
    <row r="120" spans="1:59" s="47" customFormat="1" ht="15" customHeight="1">
      <c r="A120" s="43" t="s">
        <v>119</v>
      </c>
      <c r="B120" s="44">
        <v>8557524</v>
      </c>
      <c r="C120" s="45">
        <v>3722</v>
      </c>
      <c r="D120" s="10">
        <v>1643354</v>
      </c>
      <c r="E120" s="45">
        <v>1571</v>
      </c>
      <c r="F120" s="10">
        <v>186959</v>
      </c>
      <c r="G120" s="45">
        <v>350</v>
      </c>
      <c r="H120" s="10">
        <v>0</v>
      </c>
      <c r="I120" s="45">
        <v>0</v>
      </c>
      <c r="J120" s="10">
        <v>61489</v>
      </c>
      <c r="K120" s="45">
        <v>5</v>
      </c>
      <c r="L120" s="10">
        <v>6270624</v>
      </c>
      <c r="M120" s="45">
        <v>968</v>
      </c>
      <c r="N120" s="10">
        <v>0</v>
      </c>
      <c r="O120" s="45">
        <v>0</v>
      </c>
      <c r="P120" s="10">
        <v>0</v>
      </c>
      <c r="Q120" s="45">
        <v>0</v>
      </c>
      <c r="R120" s="10">
        <v>124363</v>
      </c>
      <c r="S120" s="45">
        <v>417</v>
      </c>
      <c r="T120" s="10">
        <v>0</v>
      </c>
      <c r="U120" s="45">
        <v>0</v>
      </c>
      <c r="V120" s="10">
        <v>23337</v>
      </c>
      <c r="W120" s="45">
        <v>5</v>
      </c>
      <c r="X120" s="10">
        <v>0</v>
      </c>
      <c r="Y120" s="45">
        <v>0</v>
      </c>
      <c r="Z120" s="10">
        <v>0</v>
      </c>
      <c r="AA120" s="45">
        <v>0</v>
      </c>
      <c r="AB120" s="10">
        <v>156</v>
      </c>
      <c r="AC120" s="45">
        <v>1</v>
      </c>
      <c r="AD120" s="10">
        <v>177356</v>
      </c>
      <c r="AE120" s="45">
        <v>359</v>
      </c>
      <c r="AF120" s="10">
        <v>0</v>
      </c>
      <c r="AG120" s="45">
        <v>0</v>
      </c>
      <c r="AH120" s="10">
        <v>7593</v>
      </c>
      <c r="AI120" s="45">
        <v>13</v>
      </c>
      <c r="AJ120" s="10">
        <v>0</v>
      </c>
      <c r="AK120" s="45">
        <v>0</v>
      </c>
      <c r="AL120" s="10">
        <v>10019</v>
      </c>
      <c r="AM120" s="45">
        <v>8</v>
      </c>
      <c r="AN120" s="10">
        <v>0</v>
      </c>
      <c r="AO120" s="45">
        <v>0</v>
      </c>
      <c r="AP120" s="10">
        <v>0</v>
      </c>
      <c r="AQ120" s="45">
        <v>0</v>
      </c>
      <c r="AR120" s="10">
        <v>0</v>
      </c>
      <c r="AS120" s="45">
        <v>0</v>
      </c>
      <c r="AT120" s="10">
        <v>0</v>
      </c>
      <c r="AU120" s="45">
        <v>0</v>
      </c>
      <c r="AV120" s="10">
        <v>0</v>
      </c>
      <c r="AW120" s="45">
        <v>0</v>
      </c>
      <c r="AX120" s="10">
        <v>0</v>
      </c>
      <c r="AY120" s="45">
        <v>0</v>
      </c>
      <c r="AZ120" s="10">
        <v>793</v>
      </c>
      <c r="BA120" s="45">
        <v>2</v>
      </c>
      <c r="BB120" s="10">
        <v>0</v>
      </c>
      <c r="BC120" s="45">
        <v>0</v>
      </c>
      <c r="BD120" s="10">
        <v>12496</v>
      </c>
      <c r="BE120" s="45">
        <v>1</v>
      </c>
      <c r="BF120" s="10">
        <v>38985</v>
      </c>
      <c r="BG120" s="46">
        <v>22</v>
      </c>
    </row>
    <row r="121" spans="1:59" s="47" customFormat="1" ht="15" customHeight="1" thickBot="1">
      <c r="A121" s="48" t="s">
        <v>120</v>
      </c>
      <c r="B121" s="49">
        <v>6207214</v>
      </c>
      <c r="C121" s="50">
        <v>1950</v>
      </c>
      <c r="D121" s="51">
        <v>903900</v>
      </c>
      <c r="E121" s="50">
        <v>1013</v>
      </c>
      <c r="F121" s="51">
        <v>41528</v>
      </c>
      <c r="G121" s="50">
        <v>119</v>
      </c>
      <c r="H121" s="51">
        <v>0</v>
      </c>
      <c r="I121" s="50">
        <v>0</v>
      </c>
      <c r="J121" s="51">
        <v>20002</v>
      </c>
      <c r="K121" s="50">
        <v>1</v>
      </c>
      <c r="L121" s="51">
        <v>5058865</v>
      </c>
      <c r="M121" s="50">
        <v>440</v>
      </c>
      <c r="N121" s="51">
        <v>0</v>
      </c>
      <c r="O121" s="50">
        <v>0</v>
      </c>
      <c r="P121" s="51">
        <v>0</v>
      </c>
      <c r="Q121" s="50">
        <v>0</v>
      </c>
      <c r="R121" s="51">
        <v>85341</v>
      </c>
      <c r="S121" s="50">
        <v>300</v>
      </c>
      <c r="T121" s="51">
        <v>0</v>
      </c>
      <c r="U121" s="50">
        <v>0</v>
      </c>
      <c r="V121" s="51">
        <v>10215</v>
      </c>
      <c r="W121" s="50">
        <v>4</v>
      </c>
      <c r="X121" s="51">
        <v>0</v>
      </c>
      <c r="Y121" s="50">
        <v>0</v>
      </c>
      <c r="Z121" s="51">
        <v>0</v>
      </c>
      <c r="AA121" s="50">
        <v>0</v>
      </c>
      <c r="AB121" s="51">
        <v>0</v>
      </c>
      <c r="AC121" s="50">
        <v>0</v>
      </c>
      <c r="AD121" s="51">
        <v>60428</v>
      </c>
      <c r="AE121" s="50">
        <v>36</v>
      </c>
      <c r="AF121" s="51">
        <v>0</v>
      </c>
      <c r="AG121" s="50">
        <v>0</v>
      </c>
      <c r="AH121" s="51">
        <v>1024</v>
      </c>
      <c r="AI121" s="50">
        <v>5</v>
      </c>
      <c r="AJ121" s="51">
        <v>297</v>
      </c>
      <c r="AK121" s="50">
        <v>2</v>
      </c>
      <c r="AL121" s="51">
        <v>13491</v>
      </c>
      <c r="AM121" s="50">
        <v>8</v>
      </c>
      <c r="AN121" s="51">
        <v>893</v>
      </c>
      <c r="AO121" s="50">
        <v>1</v>
      </c>
      <c r="AP121" s="51">
        <v>0</v>
      </c>
      <c r="AQ121" s="50">
        <v>0</v>
      </c>
      <c r="AR121" s="51">
        <v>0</v>
      </c>
      <c r="AS121" s="50">
        <v>0</v>
      </c>
      <c r="AT121" s="51">
        <v>0</v>
      </c>
      <c r="AU121" s="50">
        <v>0</v>
      </c>
      <c r="AV121" s="51">
        <v>0</v>
      </c>
      <c r="AW121" s="50">
        <v>0</v>
      </c>
      <c r="AX121" s="51">
        <v>0</v>
      </c>
      <c r="AY121" s="50">
        <v>0</v>
      </c>
      <c r="AZ121" s="51">
        <v>198</v>
      </c>
      <c r="BA121" s="50">
        <v>1</v>
      </c>
      <c r="BB121" s="51">
        <v>0</v>
      </c>
      <c r="BC121" s="50">
        <v>0</v>
      </c>
      <c r="BD121" s="51">
        <v>3968</v>
      </c>
      <c r="BE121" s="50">
        <v>4</v>
      </c>
      <c r="BF121" s="51">
        <v>7064</v>
      </c>
      <c r="BG121" s="52">
        <v>16</v>
      </c>
    </row>
  </sheetData>
  <mergeCells count="29">
    <mergeCell ref="R5:S5"/>
    <mergeCell ref="N5:O5"/>
    <mergeCell ref="P5:Q5"/>
    <mergeCell ref="B5:C5"/>
    <mergeCell ref="D5:E5"/>
    <mergeCell ref="F5:G5"/>
    <mergeCell ref="H5:I5"/>
    <mergeCell ref="BF5:BG5"/>
    <mergeCell ref="AR5:AS5"/>
    <mergeCell ref="AT5:AU5"/>
    <mergeCell ref="AV5:AW5"/>
    <mergeCell ref="AX5:AY5"/>
    <mergeCell ref="BD5:BE5"/>
    <mergeCell ref="AF5:AG5"/>
    <mergeCell ref="AH5:AI5"/>
    <mergeCell ref="A5:A6"/>
    <mergeCell ref="AZ5:BA5"/>
    <mergeCell ref="BB5:BC5"/>
    <mergeCell ref="AJ5:AK5"/>
    <mergeCell ref="AL5:AM5"/>
    <mergeCell ref="AN5:AO5"/>
    <mergeCell ref="AP5:AQ5"/>
    <mergeCell ref="AB5:AC5"/>
    <mergeCell ref="AD5:AE5"/>
    <mergeCell ref="T5:U5"/>
    <mergeCell ref="V5:W5"/>
    <mergeCell ref="X5:Y5"/>
    <mergeCell ref="J5:K5"/>
    <mergeCell ref="L5:M5"/>
  </mergeCells>
  <phoneticPr fontId="3" type="noConversion"/>
  <pageMargins left="0.74803149606299213" right="0.74803149606299213" top="0.78740157480314965" bottom="0.78740157480314965" header="0.51181102362204722" footer="0.47244094488188981"/>
  <pageSetup paperSize="9" scale="50" orientation="landscape" r:id="rId1"/>
  <headerFooter alignWithMargins="0">
    <oddHeader>&amp;C&amp;"궁서,보통"&amp;18지목·리동별 지적통계 현황
&amp;12(2006.12.31. 현재, 단위 : ㎡,필)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G30"/>
  <sheetViews>
    <sheetView workbookViewId="0">
      <pane xSplit="1" ySplit="3" topLeftCell="B4" activePane="bottomRight" state="frozen"/>
      <selection activeCell="B23" sqref="B23"/>
      <selection pane="topRight" activeCell="B23" sqref="B23"/>
      <selection pane="bottomLeft" activeCell="B23" sqref="B23"/>
      <selection pane="bottomRight" activeCell="E5" sqref="E5"/>
    </sheetView>
  </sheetViews>
  <sheetFormatPr defaultColWidth="29.1640625" defaultRowHeight="18" customHeight="1"/>
  <cols>
    <col min="1" max="1" width="12.1640625" style="28" customWidth="1"/>
    <col min="2" max="2" width="21" style="29" bestFit="1" customWidth="1"/>
    <col min="3" max="3" width="12.33203125" style="3" bestFit="1" customWidth="1"/>
    <col min="4" max="4" width="19.6640625" style="4" bestFit="1" customWidth="1"/>
    <col min="5" max="5" width="11" style="3" bestFit="1" customWidth="1"/>
    <col min="6" max="6" width="19.6640625" style="4" bestFit="1" customWidth="1"/>
    <col min="7" max="7" width="11" style="3" bestFit="1" customWidth="1"/>
    <col min="8" max="8" width="16" style="4" bestFit="1" customWidth="1"/>
    <col min="9" max="9" width="10.83203125" style="3" bestFit="1" customWidth="1"/>
    <col min="10" max="10" width="18.33203125" style="4" bestFit="1" customWidth="1"/>
    <col min="11" max="11" width="10.83203125" style="3" bestFit="1" customWidth="1"/>
    <col min="12" max="12" width="21" style="4" bestFit="1" customWidth="1"/>
    <col min="13" max="13" width="11" style="3" bestFit="1" customWidth="1"/>
    <col min="14" max="14" width="7.6640625" style="4" bestFit="1" customWidth="1"/>
    <col min="15" max="15" width="8.5" style="4" bestFit="1" customWidth="1"/>
    <col min="16" max="16" width="14.6640625" style="4" bestFit="1" customWidth="1"/>
    <col min="17" max="17" width="10.83203125" style="3" bestFit="1" customWidth="1"/>
    <col min="18" max="18" width="19.6640625" style="4" bestFit="1" customWidth="1"/>
    <col min="19" max="19" width="11" style="3" bestFit="1" customWidth="1"/>
    <col min="20" max="20" width="19.6640625" style="4" bestFit="1" customWidth="1"/>
    <col min="21" max="21" width="10.83203125" style="3" bestFit="1" customWidth="1"/>
    <col min="22" max="22" width="18.33203125" style="4" bestFit="1" customWidth="1"/>
    <col min="23" max="23" width="10.83203125" style="3" bestFit="1" customWidth="1"/>
    <col min="24" max="24" width="14.6640625" style="4" bestFit="1" customWidth="1"/>
    <col min="25" max="25" width="10.83203125" style="3" bestFit="1" customWidth="1"/>
    <col min="26" max="26" width="16" style="4" bestFit="1" customWidth="1"/>
    <col min="27" max="27" width="10.83203125" style="3" bestFit="1" customWidth="1"/>
    <col min="28" max="28" width="16" style="4" bestFit="1" customWidth="1"/>
    <col min="29" max="29" width="10.83203125" style="3" bestFit="1" customWidth="1"/>
    <col min="30" max="30" width="19.6640625" style="4" bestFit="1" customWidth="1"/>
    <col min="31" max="31" width="11" style="3" bestFit="1" customWidth="1"/>
    <col min="32" max="32" width="18.33203125" style="4" bestFit="1" customWidth="1"/>
    <col min="33" max="33" width="10.83203125" style="3" bestFit="1" customWidth="1"/>
    <col min="34" max="34" width="16" style="4" bestFit="1" customWidth="1"/>
    <col min="35" max="35" width="10.83203125" style="3" bestFit="1" customWidth="1"/>
    <col min="36" max="36" width="18.33203125" style="4" bestFit="1" customWidth="1"/>
    <col min="37" max="37" width="10.83203125" style="3" bestFit="1" customWidth="1"/>
    <col min="38" max="38" width="18.33203125" style="4" bestFit="1" customWidth="1"/>
    <col min="39" max="39" width="10.83203125" style="3" bestFit="1" customWidth="1"/>
    <col min="40" max="40" width="18.33203125" style="4" bestFit="1" customWidth="1"/>
    <col min="41" max="41" width="10.83203125" style="3" bestFit="1" customWidth="1"/>
    <col min="42" max="42" width="16" style="4" bestFit="1" customWidth="1"/>
    <col min="43" max="43" width="10.83203125" style="3" bestFit="1" customWidth="1"/>
    <col min="44" max="44" width="16" style="4" bestFit="1" customWidth="1"/>
    <col min="45" max="45" width="10.83203125" style="3" bestFit="1" customWidth="1"/>
    <col min="46" max="46" width="16" style="4" bestFit="1" customWidth="1"/>
    <col min="47" max="47" width="10.83203125" style="3" bestFit="1" customWidth="1"/>
    <col min="48" max="48" width="16" style="4" bestFit="1" customWidth="1"/>
    <col min="49" max="49" width="10.83203125" style="3" bestFit="1" customWidth="1"/>
    <col min="50" max="50" width="9.83203125" style="4" bestFit="1" customWidth="1"/>
    <col min="51" max="51" width="10.83203125" style="3" bestFit="1" customWidth="1"/>
    <col min="52" max="52" width="16" style="4" bestFit="1" customWidth="1"/>
    <col min="53" max="53" width="10.83203125" style="3" bestFit="1" customWidth="1"/>
    <col min="54" max="54" width="14.6640625" style="4" bestFit="1" customWidth="1"/>
    <col min="55" max="55" width="10.83203125" style="3" bestFit="1" customWidth="1"/>
    <col min="56" max="56" width="18.33203125" style="4" bestFit="1" customWidth="1"/>
    <col min="57" max="57" width="10.83203125" style="3" bestFit="1" customWidth="1"/>
    <col min="58" max="58" width="18.33203125" style="4" bestFit="1" customWidth="1"/>
    <col min="59" max="59" width="10.83203125" style="3" bestFit="1" customWidth="1"/>
    <col min="60" max="16384" width="29.1640625" style="4"/>
  </cols>
  <sheetData>
    <row r="1" spans="1:59" s="9" customFormat="1" ht="18" customHeight="1">
      <c r="A1" s="111" t="s">
        <v>121</v>
      </c>
      <c r="B1" s="113" t="s">
        <v>122</v>
      </c>
      <c r="C1" s="110"/>
      <c r="D1" s="110" t="s">
        <v>0</v>
      </c>
      <c r="E1" s="110"/>
      <c r="F1" s="110" t="s">
        <v>1</v>
      </c>
      <c r="G1" s="110"/>
      <c r="H1" s="110" t="s">
        <v>123</v>
      </c>
      <c r="I1" s="110"/>
      <c r="J1" s="110" t="s">
        <v>124</v>
      </c>
      <c r="K1" s="110"/>
      <c r="L1" s="110" t="s">
        <v>125</v>
      </c>
      <c r="M1" s="110"/>
      <c r="N1" s="110" t="s">
        <v>126</v>
      </c>
      <c r="O1" s="110"/>
      <c r="P1" s="110" t="s">
        <v>127</v>
      </c>
      <c r="Q1" s="110"/>
      <c r="R1" s="110" t="s">
        <v>2</v>
      </c>
      <c r="S1" s="110"/>
      <c r="T1" s="110" t="s">
        <v>128</v>
      </c>
      <c r="U1" s="110"/>
      <c r="V1" s="110" t="s">
        <v>129</v>
      </c>
      <c r="W1" s="110"/>
      <c r="X1" s="110" t="s">
        <v>130</v>
      </c>
      <c r="Y1" s="110"/>
      <c r="Z1" s="54" t="s">
        <v>131</v>
      </c>
      <c r="AA1" s="55"/>
      <c r="AB1" s="110" t="s">
        <v>132</v>
      </c>
      <c r="AC1" s="110"/>
      <c r="AD1" s="110" t="s">
        <v>133</v>
      </c>
      <c r="AE1" s="110"/>
      <c r="AF1" s="110" t="s">
        <v>134</v>
      </c>
      <c r="AG1" s="110"/>
      <c r="AH1" s="110" t="s">
        <v>135</v>
      </c>
      <c r="AI1" s="110"/>
      <c r="AJ1" s="110" t="s">
        <v>136</v>
      </c>
      <c r="AK1" s="110"/>
      <c r="AL1" s="110" t="s">
        <v>137</v>
      </c>
      <c r="AM1" s="110"/>
      <c r="AN1" s="110" t="s">
        <v>138</v>
      </c>
      <c r="AO1" s="110"/>
      <c r="AP1" s="110" t="s">
        <v>139</v>
      </c>
      <c r="AQ1" s="110"/>
      <c r="AR1" s="110" t="s">
        <v>140</v>
      </c>
      <c r="AS1" s="110"/>
      <c r="AT1" s="110" t="s">
        <v>141</v>
      </c>
      <c r="AU1" s="110"/>
      <c r="AV1" s="110" t="s">
        <v>142</v>
      </c>
      <c r="AW1" s="110"/>
      <c r="AX1" s="110" t="s">
        <v>143</v>
      </c>
      <c r="AY1" s="110"/>
      <c r="AZ1" s="110" t="s">
        <v>144</v>
      </c>
      <c r="BA1" s="110"/>
      <c r="BB1" s="110" t="s">
        <v>145</v>
      </c>
      <c r="BC1" s="110"/>
      <c r="BD1" s="110" t="s">
        <v>146</v>
      </c>
      <c r="BE1" s="110"/>
      <c r="BF1" s="110" t="s">
        <v>147</v>
      </c>
      <c r="BG1" s="114"/>
    </row>
    <row r="2" spans="1:59" s="9" customFormat="1" ht="18" customHeight="1" thickBot="1">
      <c r="A2" s="112"/>
      <c r="B2" s="56" t="s">
        <v>3</v>
      </c>
      <c r="C2" s="14" t="s">
        <v>4</v>
      </c>
      <c r="D2" s="15" t="s">
        <v>3</v>
      </c>
      <c r="E2" s="14" t="s">
        <v>4</v>
      </c>
      <c r="F2" s="15" t="s">
        <v>3</v>
      </c>
      <c r="G2" s="14" t="s">
        <v>4</v>
      </c>
      <c r="H2" s="15" t="s">
        <v>3</v>
      </c>
      <c r="I2" s="14" t="s">
        <v>4</v>
      </c>
      <c r="J2" s="15" t="s">
        <v>3</v>
      </c>
      <c r="K2" s="14" t="s">
        <v>4</v>
      </c>
      <c r="L2" s="15" t="s">
        <v>3</v>
      </c>
      <c r="M2" s="14" t="s">
        <v>4</v>
      </c>
      <c r="N2" s="15" t="s">
        <v>3</v>
      </c>
      <c r="O2" s="15" t="s">
        <v>4</v>
      </c>
      <c r="P2" s="15" t="s">
        <v>3</v>
      </c>
      <c r="Q2" s="14" t="s">
        <v>4</v>
      </c>
      <c r="R2" s="15" t="s">
        <v>3</v>
      </c>
      <c r="S2" s="14" t="s">
        <v>4</v>
      </c>
      <c r="T2" s="15" t="s">
        <v>3</v>
      </c>
      <c r="U2" s="14" t="s">
        <v>4</v>
      </c>
      <c r="V2" s="15" t="s">
        <v>3</v>
      </c>
      <c r="W2" s="14" t="s">
        <v>4</v>
      </c>
      <c r="X2" s="15" t="s">
        <v>3</v>
      </c>
      <c r="Y2" s="14" t="s">
        <v>4</v>
      </c>
      <c r="Z2" s="15" t="s">
        <v>3</v>
      </c>
      <c r="AA2" s="14" t="s">
        <v>4</v>
      </c>
      <c r="AB2" s="15" t="s">
        <v>3</v>
      </c>
      <c r="AC2" s="14" t="s">
        <v>4</v>
      </c>
      <c r="AD2" s="15" t="s">
        <v>3</v>
      </c>
      <c r="AE2" s="14" t="s">
        <v>4</v>
      </c>
      <c r="AF2" s="15" t="s">
        <v>3</v>
      </c>
      <c r="AG2" s="14" t="s">
        <v>4</v>
      </c>
      <c r="AH2" s="15" t="s">
        <v>3</v>
      </c>
      <c r="AI2" s="14" t="s">
        <v>4</v>
      </c>
      <c r="AJ2" s="15" t="s">
        <v>3</v>
      </c>
      <c r="AK2" s="14" t="s">
        <v>4</v>
      </c>
      <c r="AL2" s="15" t="s">
        <v>3</v>
      </c>
      <c r="AM2" s="14" t="s">
        <v>4</v>
      </c>
      <c r="AN2" s="15" t="s">
        <v>3</v>
      </c>
      <c r="AO2" s="14" t="s">
        <v>4</v>
      </c>
      <c r="AP2" s="15" t="s">
        <v>3</v>
      </c>
      <c r="AQ2" s="14" t="s">
        <v>4</v>
      </c>
      <c r="AR2" s="15" t="s">
        <v>3</v>
      </c>
      <c r="AS2" s="14" t="s">
        <v>4</v>
      </c>
      <c r="AT2" s="15" t="s">
        <v>3</v>
      </c>
      <c r="AU2" s="14" t="s">
        <v>4</v>
      </c>
      <c r="AV2" s="15" t="s">
        <v>3</v>
      </c>
      <c r="AW2" s="14" t="s">
        <v>4</v>
      </c>
      <c r="AX2" s="15" t="s">
        <v>3</v>
      </c>
      <c r="AY2" s="14" t="s">
        <v>4</v>
      </c>
      <c r="AZ2" s="15" t="s">
        <v>3</v>
      </c>
      <c r="BA2" s="14" t="s">
        <v>4</v>
      </c>
      <c r="BB2" s="15" t="s">
        <v>3</v>
      </c>
      <c r="BC2" s="14" t="s">
        <v>4</v>
      </c>
      <c r="BD2" s="15" t="s">
        <v>3</v>
      </c>
      <c r="BE2" s="14" t="s">
        <v>4</v>
      </c>
      <c r="BF2" s="15" t="s">
        <v>3</v>
      </c>
      <c r="BG2" s="57" t="s">
        <v>4</v>
      </c>
    </row>
    <row r="3" spans="1:59" s="21" customFormat="1" ht="18" customHeight="1" thickTop="1">
      <c r="A3" s="58" t="s">
        <v>5</v>
      </c>
      <c r="B3" s="59">
        <f>SUM(B4:B30)</f>
        <v>504308958.00000006</v>
      </c>
      <c r="C3" s="19">
        <f t="shared" ref="C3:BG3" si="0">SUM(C4:C30)</f>
        <v>310125</v>
      </c>
      <c r="D3" s="18">
        <f t="shared" si="0"/>
        <v>66829496.599999994</v>
      </c>
      <c r="E3" s="19">
        <f t="shared" si="0"/>
        <v>74906</v>
      </c>
      <c r="F3" s="18">
        <f t="shared" si="0"/>
        <v>41689757.699999996</v>
      </c>
      <c r="G3" s="19">
        <f t="shared" si="0"/>
        <v>46705</v>
      </c>
      <c r="H3" s="18">
        <f t="shared" si="0"/>
        <v>564671</v>
      </c>
      <c r="I3" s="19">
        <f t="shared" si="0"/>
        <v>204</v>
      </c>
      <c r="J3" s="18">
        <f t="shared" si="0"/>
        <v>1855559</v>
      </c>
      <c r="K3" s="19">
        <f t="shared" si="0"/>
        <v>514</v>
      </c>
      <c r="L3" s="18">
        <f t="shared" si="0"/>
        <v>306283875.19999999</v>
      </c>
      <c r="M3" s="19">
        <f t="shared" si="0"/>
        <v>54429</v>
      </c>
      <c r="N3" s="18">
        <f t="shared" si="0"/>
        <v>0</v>
      </c>
      <c r="O3" s="18">
        <f t="shared" si="0"/>
        <v>0</v>
      </c>
      <c r="P3" s="18">
        <f t="shared" si="0"/>
        <v>10562</v>
      </c>
      <c r="Q3" s="19">
        <f t="shared" si="0"/>
        <v>6</v>
      </c>
      <c r="R3" s="18">
        <f t="shared" si="0"/>
        <v>21564759.399999995</v>
      </c>
      <c r="S3" s="19">
        <f t="shared" si="0"/>
        <v>65811</v>
      </c>
      <c r="T3" s="18">
        <f t="shared" si="0"/>
        <v>15756522.9</v>
      </c>
      <c r="U3" s="19">
        <f t="shared" si="0"/>
        <v>1190</v>
      </c>
      <c r="V3" s="18">
        <f t="shared" si="0"/>
        <v>2005867</v>
      </c>
      <c r="W3" s="19">
        <f t="shared" si="0"/>
        <v>376</v>
      </c>
      <c r="X3" s="18">
        <f t="shared" si="0"/>
        <v>346626.39999999997</v>
      </c>
      <c r="Y3" s="19">
        <f t="shared" si="0"/>
        <v>394</v>
      </c>
      <c r="Z3" s="18">
        <f t="shared" si="0"/>
        <v>501120.30000000005</v>
      </c>
      <c r="AA3" s="19">
        <f t="shared" si="0"/>
        <v>244</v>
      </c>
      <c r="AB3" s="18">
        <f t="shared" si="0"/>
        <v>262666.59999999998</v>
      </c>
      <c r="AC3" s="19">
        <f t="shared" si="0"/>
        <v>398</v>
      </c>
      <c r="AD3" s="18">
        <f t="shared" si="0"/>
        <v>19684967</v>
      </c>
      <c r="AE3" s="19">
        <f t="shared" si="0"/>
        <v>48468</v>
      </c>
      <c r="AF3" s="18">
        <f t="shared" si="0"/>
        <v>1028567.2</v>
      </c>
      <c r="AG3" s="19">
        <f t="shared" si="0"/>
        <v>875</v>
      </c>
      <c r="AH3" s="18">
        <f t="shared" si="0"/>
        <v>657269.20000000007</v>
      </c>
      <c r="AI3" s="19">
        <f t="shared" si="0"/>
        <v>788</v>
      </c>
      <c r="AJ3" s="18">
        <f t="shared" si="0"/>
        <v>2414211.7000000002</v>
      </c>
      <c r="AK3" s="19">
        <f t="shared" si="0"/>
        <v>942</v>
      </c>
      <c r="AL3" s="18">
        <f t="shared" si="0"/>
        <v>4612411.3000000007</v>
      </c>
      <c r="AM3" s="19">
        <f t="shared" si="0"/>
        <v>4741</v>
      </c>
      <c r="AN3" s="18">
        <f t="shared" si="0"/>
        <v>2910786.9000000004</v>
      </c>
      <c r="AO3" s="19">
        <f t="shared" si="0"/>
        <v>1438</v>
      </c>
      <c r="AP3" s="18">
        <f t="shared" si="0"/>
        <v>227613.1</v>
      </c>
      <c r="AQ3" s="19">
        <f t="shared" si="0"/>
        <v>148</v>
      </c>
      <c r="AR3" s="18">
        <f t="shared" si="0"/>
        <v>475653.9</v>
      </c>
      <c r="AS3" s="19">
        <f t="shared" si="0"/>
        <v>405</v>
      </c>
      <c r="AT3" s="18">
        <f t="shared" si="0"/>
        <v>1318673.2</v>
      </c>
      <c r="AU3" s="19">
        <f t="shared" si="0"/>
        <v>291</v>
      </c>
      <c r="AV3" s="18">
        <f t="shared" si="0"/>
        <v>1176999.6000000001</v>
      </c>
      <c r="AW3" s="19">
        <f t="shared" si="0"/>
        <v>45</v>
      </c>
      <c r="AX3" s="18">
        <f t="shared" si="0"/>
        <v>263794.90000000002</v>
      </c>
      <c r="AY3" s="19">
        <f t="shared" si="0"/>
        <v>4</v>
      </c>
      <c r="AZ3" s="18">
        <f t="shared" si="0"/>
        <v>417357.6</v>
      </c>
      <c r="BA3" s="19">
        <f t="shared" si="0"/>
        <v>445</v>
      </c>
      <c r="BB3" s="18">
        <f t="shared" si="0"/>
        <v>20795</v>
      </c>
      <c r="BC3" s="19">
        <f t="shared" si="0"/>
        <v>15</v>
      </c>
      <c r="BD3" s="18">
        <f t="shared" si="0"/>
        <v>1820471</v>
      </c>
      <c r="BE3" s="19">
        <f t="shared" si="0"/>
        <v>1928</v>
      </c>
      <c r="BF3" s="18">
        <f t="shared" si="0"/>
        <v>9607902.3000000007</v>
      </c>
      <c r="BG3" s="60">
        <f t="shared" si="0"/>
        <v>4415</v>
      </c>
    </row>
    <row r="4" spans="1:59" s="5" customFormat="1" ht="18" customHeight="1">
      <c r="A4" s="61" t="s">
        <v>150</v>
      </c>
      <c r="B4" s="62">
        <f>SUM('법정동(2013년말)'!B59:B68)</f>
        <v>71922310.599999994</v>
      </c>
      <c r="C4" s="11">
        <f>SUM('법정동(2013년말)'!C59:C68)</f>
        <v>45239</v>
      </c>
      <c r="D4" s="23">
        <f>SUM('법정동(2013년말)'!D59:D68)</f>
        <v>10500379.699999999</v>
      </c>
      <c r="E4" s="11">
        <f>SUM('법정동(2013년말)'!E59:E68)</f>
        <v>11472</v>
      </c>
      <c r="F4" s="23">
        <f>SUM('법정동(2013년말)'!F59:F68)</f>
        <v>5013819.2</v>
      </c>
      <c r="G4" s="11">
        <f>SUM('법정동(2013년말)'!G59:G68)</f>
        <v>6377</v>
      </c>
      <c r="H4" s="23">
        <f>SUM('법정동(2013년말)'!H59:H68)</f>
        <v>95111</v>
      </c>
      <c r="I4" s="11">
        <f>SUM('법정동(2013년말)'!I59:I68)</f>
        <v>25</v>
      </c>
      <c r="J4" s="23">
        <f>SUM('법정동(2013년말)'!J59:J68)</f>
        <v>1007208</v>
      </c>
      <c r="K4" s="11">
        <f>SUM('법정동(2013년말)'!K59:K68)</f>
        <v>64</v>
      </c>
      <c r="L4" s="23">
        <f>SUM('법정동(2013년말)'!L59:L68)</f>
        <v>48181852</v>
      </c>
      <c r="M4" s="11">
        <f>SUM('법정동(2013년말)'!M59:M68)</f>
        <v>8912</v>
      </c>
      <c r="N4" s="23">
        <f>SUM('법정동(2013년말)'!N59:N68)</f>
        <v>0</v>
      </c>
      <c r="O4" s="23">
        <f>SUM('법정동(2013년말)'!O59:O68)</f>
        <v>0</v>
      </c>
      <c r="P4" s="23">
        <f>SUM('법정동(2013년말)'!P59:P68)</f>
        <v>0</v>
      </c>
      <c r="Q4" s="11">
        <f>SUM('법정동(2013년말)'!Q59:Q68)</f>
        <v>0</v>
      </c>
      <c r="R4" s="23">
        <f>SUM('법정동(2013년말)'!R59:R68)</f>
        <v>2198656.9</v>
      </c>
      <c r="S4" s="11">
        <f>SUM('법정동(2013년말)'!S59:S68)</f>
        <v>6992</v>
      </c>
      <c r="T4" s="23">
        <f>SUM('법정동(2013년말)'!T59:T68)</f>
        <v>55438</v>
      </c>
      <c r="U4" s="11">
        <f>SUM('법정동(2013년말)'!U59:U68)</f>
        <v>49</v>
      </c>
      <c r="V4" s="23">
        <f>SUM('법정동(2013년말)'!V59:V68)</f>
        <v>172181.5</v>
      </c>
      <c r="W4" s="11">
        <f>SUM('법정동(2013년말)'!W59:W68)</f>
        <v>43</v>
      </c>
      <c r="X4" s="23">
        <f>SUM('법정동(2013년말)'!X59:X68)</f>
        <v>7090.6</v>
      </c>
      <c r="Y4" s="11">
        <f>SUM('법정동(2013년말)'!Y59:Y68)</f>
        <v>13</v>
      </c>
      <c r="Z4" s="23">
        <f>SUM('법정동(2013년말)'!Z59:Z68)</f>
        <v>7884</v>
      </c>
      <c r="AA4" s="11">
        <f>SUM('법정동(2013년말)'!AA59:AA68)</f>
        <v>17</v>
      </c>
      <c r="AB4" s="23">
        <f>SUM('법정동(2013년말)'!AB59:AB68)</f>
        <v>48116.6</v>
      </c>
      <c r="AC4" s="11">
        <f>SUM('법정동(2013년말)'!AC59:AC68)</f>
        <v>83</v>
      </c>
      <c r="AD4" s="23">
        <f>SUM('법정동(2013년말)'!AD59:AD68)</f>
        <v>2244027.6999999997</v>
      </c>
      <c r="AE4" s="11">
        <f>SUM('법정동(2013년말)'!AE59:AE68)</f>
        <v>8459</v>
      </c>
      <c r="AF4" s="23">
        <f>SUM('법정동(2013년말)'!AF59:AF68)</f>
        <v>0</v>
      </c>
      <c r="AG4" s="11">
        <f>SUM('법정동(2013년말)'!AG59:AG68)</f>
        <v>0</v>
      </c>
      <c r="AH4" s="23">
        <f>SUM('법정동(2013년말)'!AH59:AH68)</f>
        <v>94823.299999999988</v>
      </c>
      <c r="AI4" s="11">
        <f>SUM('법정동(2013년말)'!AI59:AI68)</f>
        <v>191</v>
      </c>
      <c r="AJ4" s="23">
        <f>SUM('법정동(2013년말)'!AJ59:AJ68)</f>
        <v>59511.3</v>
      </c>
      <c r="AK4" s="11">
        <f>SUM('법정동(2013년말)'!AK59:AK68)</f>
        <v>87</v>
      </c>
      <c r="AL4" s="23">
        <f>SUM('법정동(2013년말)'!AL59:AL68)</f>
        <v>576624</v>
      </c>
      <c r="AM4" s="11">
        <f>SUM('법정동(2013년말)'!AM59:AM68)</f>
        <v>689</v>
      </c>
      <c r="AN4" s="23">
        <f>SUM('법정동(2013년말)'!AN59:AN68)</f>
        <v>426972</v>
      </c>
      <c r="AO4" s="11">
        <f>SUM('법정동(2013년말)'!AO59:AO68)</f>
        <v>352</v>
      </c>
      <c r="AP4" s="23">
        <f>SUM('법정동(2013년말)'!AP59:AP68)</f>
        <v>118911.1</v>
      </c>
      <c r="AQ4" s="11">
        <f>SUM('법정동(2013년말)'!AQ59:AQ68)</f>
        <v>68</v>
      </c>
      <c r="AR4" s="23">
        <f>SUM('법정동(2013년말)'!AR59:AR68)</f>
        <v>833</v>
      </c>
      <c r="AS4" s="11">
        <f>SUM('법정동(2013년말)'!AS59:AS68)</f>
        <v>2</v>
      </c>
      <c r="AT4" s="23">
        <f>SUM('법정동(2013년말)'!AT59:AT68)</f>
        <v>56646.3</v>
      </c>
      <c r="AU4" s="11">
        <f>SUM('법정동(2013년말)'!AU59:AU68)</f>
        <v>12</v>
      </c>
      <c r="AV4" s="23">
        <f>SUM('법정동(2013년말)'!AV59:AV68)</f>
        <v>0</v>
      </c>
      <c r="AW4" s="11">
        <f>SUM('법정동(2013년말)'!AW59:AW68)</f>
        <v>0</v>
      </c>
      <c r="AX4" s="23">
        <f>SUM('법정동(2013년말)'!AX59:AX68)</f>
        <v>214140.6</v>
      </c>
      <c r="AY4" s="11">
        <f>SUM('법정동(2013년말)'!AY59:AY68)</f>
        <v>2</v>
      </c>
      <c r="AZ4" s="23">
        <f>SUM('법정동(2013년말)'!AZ59:AZ68)</f>
        <v>58127.8</v>
      </c>
      <c r="BA4" s="11">
        <f>SUM('법정동(2013년말)'!BA59:BA68)</f>
        <v>48</v>
      </c>
      <c r="BB4" s="23">
        <f>SUM('법정동(2013년말)'!BB59:BB68)</f>
        <v>883</v>
      </c>
      <c r="BC4" s="11">
        <f>SUM('법정동(2013년말)'!BC59:BC68)</f>
        <v>4</v>
      </c>
      <c r="BD4" s="23">
        <f>SUM('법정동(2013년말)'!BD59:BD68)</f>
        <v>219787</v>
      </c>
      <c r="BE4" s="11">
        <f>SUM('법정동(2013년말)'!BE59:BE68)</f>
        <v>251</v>
      </c>
      <c r="BF4" s="23">
        <f>SUM('법정동(2013년말)'!BF59:BF68)</f>
        <v>563286</v>
      </c>
      <c r="BG4" s="63">
        <f>SUM('법정동(2013년말)'!BG59:BG68)</f>
        <v>1027</v>
      </c>
    </row>
    <row r="5" spans="1:59" s="5" customFormat="1" ht="18" customHeight="1">
      <c r="A5" s="61" t="s">
        <v>151</v>
      </c>
      <c r="B5" s="62">
        <f>SUM('법정동(2013년말)'!B69:B76)</f>
        <v>60562341.200000003</v>
      </c>
      <c r="C5" s="11">
        <f>SUM('법정동(2013년말)'!C69:C76)</f>
        <v>34610</v>
      </c>
      <c r="D5" s="23">
        <f>SUM('법정동(2013년말)'!D69:D76)</f>
        <v>6856119.2000000002</v>
      </c>
      <c r="E5" s="11">
        <f>SUM('법정동(2013년말)'!E69:E76)</f>
        <v>7868</v>
      </c>
      <c r="F5" s="23">
        <f>SUM('법정동(2013년말)'!F69:F76)</f>
        <v>9742339.3999999985</v>
      </c>
      <c r="G5" s="11">
        <f>SUM('법정동(2013년말)'!G69:G76)</f>
        <v>8194</v>
      </c>
      <c r="H5" s="23">
        <f>SUM('법정동(2013년말)'!H69:H76)</f>
        <v>36007</v>
      </c>
      <c r="I5" s="11">
        <f>SUM('법정동(2013년말)'!I69:I76)</f>
        <v>12</v>
      </c>
      <c r="J5" s="23">
        <f>SUM('법정동(2013년말)'!J69:J76)</f>
        <v>161334</v>
      </c>
      <c r="K5" s="11">
        <f>SUM('법정동(2013년말)'!K69:K76)</f>
        <v>92</v>
      </c>
      <c r="L5" s="23">
        <f>SUM('법정동(2013년말)'!L69:L76)</f>
        <v>35545534</v>
      </c>
      <c r="M5" s="11">
        <f>SUM('법정동(2013년말)'!M69:M76)</f>
        <v>5909</v>
      </c>
      <c r="N5" s="23">
        <f>SUM('법정동(2013년말)'!N69:N76)</f>
        <v>0</v>
      </c>
      <c r="O5" s="23">
        <f>SUM('법정동(2013년말)'!O69:O76)</f>
        <v>0</v>
      </c>
      <c r="P5" s="23">
        <f>SUM('법정동(2013년말)'!P69:P76)</f>
        <v>0</v>
      </c>
      <c r="Q5" s="11">
        <f>SUM('법정동(2013년말)'!Q69:Q76)</f>
        <v>0</v>
      </c>
      <c r="R5" s="23">
        <f>SUM('법정동(2013년말)'!R69:R76)</f>
        <v>1782557.1</v>
      </c>
      <c r="S5" s="11">
        <f>SUM('법정동(2013년말)'!S69:S76)</f>
        <v>4337</v>
      </c>
      <c r="T5" s="23">
        <f>SUM('법정동(2013년말)'!T69:T76)</f>
        <v>61597</v>
      </c>
      <c r="U5" s="11">
        <f>SUM('법정동(2013년말)'!U69:U76)</f>
        <v>35</v>
      </c>
      <c r="V5" s="23">
        <f>SUM('법정동(2013년말)'!V69:V76)</f>
        <v>102110.7</v>
      </c>
      <c r="W5" s="11">
        <f>SUM('법정동(2013년말)'!W69:W76)</f>
        <v>17</v>
      </c>
      <c r="X5" s="23">
        <f>SUM('법정동(2013년말)'!X69:X76)</f>
        <v>40030.1</v>
      </c>
      <c r="Y5" s="11">
        <f>SUM('법정동(2013년말)'!Y69:Y76)</f>
        <v>45</v>
      </c>
      <c r="Z5" s="23">
        <f>SUM('법정동(2013년말)'!Z69:Z76)</f>
        <v>31441.7</v>
      </c>
      <c r="AA5" s="11">
        <f>SUM('법정동(2013년말)'!AA69:AA76)</f>
        <v>36</v>
      </c>
      <c r="AB5" s="23">
        <f>SUM('법정동(2013년말)'!AB69:AB76)</f>
        <v>60155</v>
      </c>
      <c r="AC5" s="11">
        <f>SUM('법정동(2013년말)'!AC69:AC76)</f>
        <v>86</v>
      </c>
      <c r="AD5" s="23">
        <f>SUM('법정동(2013년말)'!AD69:AD76)</f>
        <v>2374243.2999999998</v>
      </c>
      <c r="AE5" s="11">
        <f>SUM('법정동(2013년말)'!AE69:AE76)</f>
        <v>6032</v>
      </c>
      <c r="AF5" s="23">
        <f>SUM('법정동(2013년말)'!AF69:AF76)</f>
        <v>95043</v>
      </c>
      <c r="AG5" s="11">
        <f>SUM('법정동(2013년말)'!AG69:AG76)</f>
        <v>58</v>
      </c>
      <c r="AH5" s="23">
        <f>SUM('법정동(2013년말)'!AH69:AH76)</f>
        <v>63531.6</v>
      </c>
      <c r="AI5" s="11">
        <f>SUM('법정동(2013년말)'!AI69:AI76)</f>
        <v>40</v>
      </c>
      <c r="AJ5" s="23">
        <f>SUM('법정동(2013년말)'!AJ69:AJ76)</f>
        <v>793275.5</v>
      </c>
      <c r="AK5" s="11">
        <f>SUM('법정동(2013년말)'!AK69:AK76)</f>
        <v>120</v>
      </c>
      <c r="AL5" s="23">
        <f>SUM('법정동(2013년말)'!AL69:AL76)</f>
        <v>948935.10000000009</v>
      </c>
      <c r="AM5" s="11">
        <f>SUM('법정동(2013년말)'!AM69:AM76)</f>
        <v>859</v>
      </c>
      <c r="AN5" s="23">
        <f>SUM('법정동(2013년말)'!AN69:AN76)</f>
        <v>951415.6</v>
      </c>
      <c r="AO5" s="11">
        <f>SUM('법정동(2013년말)'!AO69:AO76)</f>
        <v>188</v>
      </c>
      <c r="AP5" s="23">
        <f>SUM('법정동(2013년말)'!AP69:AP76)</f>
        <v>1375</v>
      </c>
      <c r="AQ5" s="11">
        <f>SUM('법정동(2013년말)'!AQ69:AQ76)</f>
        <v>1</v>
      </c>
      <c r="AR5" s="23">
        <f>SUM('법정동(2013년말)'!AR69:AR76)</f>
        <v>24714.799999999999</v>
      </c>
      <c r="AS5" s="11">
        <f>SUM('법정동(2013년말)'!AS69:AS76)</f>
        <v>59</v>
      </c>
      <c r="AT5" s="23">
        <f>SUM('법정동(2013년말)'!AT69:AT76)</f>
        <v>145680.79999999999</v>
      </c>
      <c r="AU5" s="11">
        <f>SUM('법정동(2013년말)'!AU69:AU76)</f>
        <v>52</v>
      </c>
      <c r="AV5" s="23">
        <f>SUM('법정동(2013년말)'!AV69:AV76)</f>
        <v>6110</v>
      </c>
      <c r="AW5" s="11">
        <f>SUM('법정동(2013년말)'!AW69:AW76)</f>
        <v>8</v>
      </c>
      <c r="AX5" s="23">
        <f>SUM('법정동(2013년말)'!AX69:AX76)</f>
        <v>0</v>
      </c>
      <c r="AY5" s="11">
        <f>SUM('법정동(2013년말)'!AY69:AY76)</f>
        <v>0</v>
      </c>
      <c r="AZ5" s="23">
        <f>SUM('법정동(2013년말)'!AZ69:AZ76)</f>
        <v>28872.3</v>
      </c>
      <c r="BA5" s="11">
        <f>SUM('법정동(2013년말)'!BA69:BA76)</f>
        <v>39</v>
      </c>
      <c r="BB5" s="23">
        <f>SUM('법정동(2013년말)'!BB69:BB76)</f>
        <v>0</v>
      </c>
      <c r="BC5" s="11">
        <f>SUM('법정동(2013년말)'!BC69:BC76)</f>
        <v>0</v>
      </c>
      <c r="BD5" s="23">
        <f>SUM('법정동(2013년말)'!BD69:BD76)</f>
        <v>348768</v>
      </c>
      <c r="BE5" s="11">
        <f>SUM('법정동(2013년말)'!BE69:BE76)</f>
        <v>184</v>
      </c>
      <c r="BF5" s="23">
        <f>SUM('법정동(2013년말)'!BF69:BF76)</f>
        <v>361151</v>
      </c>
      <c r="BG5" s="63">
        <f>SUM('법정동(2013년말)'!BG69:BG76)</f>
        <v>339</v>
      </c>
    </row>
    <row r="6" spans="1:59" s="5" customFormat="1" ht="18" customHeight="1">
      <c r="A6" s="61" t="s">
        <v>152</v>
      </c>
      <c r="B6" s="62">
        <f>SUM('법정동(2013년말)'!B77:B86)</f>
        <v>47352954.700000003</v>
      </c>
      <c r="C6" s="11">
        <f>SUM('법정동(2013년말)'!C77:C86)</f>
        <v>31453</v>
      </c>
      <c r="D6" s="23">
        <f>SUM('법정동(2013년말)'!D77:D86)</f>
        <v>5150053</v>
      </c>
      <c r="E6" s="11">
        <f>SUM('법정동(2013년말)'!E77:E86)</f>
        <v>5854</v>
      </c>
      <c r="F6" s="23">
        <f>SUM('법정동(2013년말)'!F77:F86)</f>
        <v>7883747</v>
      </c>
      <c r="G6" s="11">
        <f>SUM('법정동(2013년말)'!G77:G86)</f>
        <v>8109</v>
      </c>
      <c r="H6" s="23">
        <f>SUM('법정동(2013년말)'!H77:H86)</f>
        <v>231560</v>
      </c>
      <c r="I6" s="11">
        <f>SUM('법정동(2013년말)'!I77:I86)</f>
        <v>81</v>
      </c>
      <c r="J6" s="23">
        <f>SUM('법정동(2013년말)'!J77:J86)</f>
        <v>367311</v>
      </c>
      <c r="K6" s="11">
        <f>SUM('법정동(2013년말)'!K77:K86)</f>
        <v>239</v>
      </c>
      <c r="L6" s="23">
        <f>SUM('법정동(2013년말)'!L77:L86)</f>
        <v>26811120.900000002</v>
      </c>
      <c r="M6" s="11">
        <f>SUM('법정동(2013년말)'!M77:M86)</f>
        <v>5526</v>
      </c>
      <c r="N6" s="23">
        <f>SUM('법정동(2013년말)'!N77:N86)</f>
        <v>0</v>
      </c>
      <c r="O6" s="23">
        <f>SUM('법정동(2013년말)'!O77:O86)</f>
        <v>0</v>
      </c>
      <c r="P6" s="23">
        <f>SUM('법정동(2013년말)'!P77:P86)</f>
        <v>1937</v>
      </c>
      <c r="Q6" s="11">
        <f>SUM('법정동(2013년말)'!Q77:Q86)</f>
        <v>4</v>
      </c>
      <c r="R6" s="23">
        <f>SUM('법정동(2013년말)'!R77:R86)</f>
        <v>1649657.1</v>
      </c>
      <c r="S6" s="11">
        <f>SUM('법정동(2013년말)'!S77:S86)</f>
        <v>4008</v>
      </c>
      <c r="T6" s="23">
        <f>SUM('법정동(2013년말)'!T77:T86)</f>
        <v>221674.4</v>
      </c>
      <c r="U6" s="11">
        <f>SUM('법정동(2013년말)'!U77:U86)</f>
        <v>35</v>
      </c>
      <c r="V6" s="23">
        <f>SUM('법정동(2013년말)'!V77:V86)</f>
        <v>82349</v>
      </c>
      <c r="W6" s="11">
        <f>SUM('법정동(2013년말)'!W77:W86)</f>
        <v>18</v>
      </c>
      <c r="X6" s="23">
        <f>SUM('법정동(2013년말)'!X77:X86)</f>
        <v>38922.5</v>
      </c>
      <c r="Y6" s="11">
        <f>SUM('법정동(2013년말)'!Y77:Y86)</f>
        <v>28</v>
      </c>
      <c r="Z6" s="23">
        <f>SUM('법정동(2013년말)'!Z77:Z86)</f>
        <v>22941</v>
      </c>
      <c r="AA6" s="11">
        <f>SUM('법정동(2013년말)'!AA77:AA86)</f>
        <v>21</v>
      </c>
      <c r="AB6" s="23">
        <f>SUM('법정동(2013년말)'!AB77:AB86)</f>
        <v>30350</v>
      </c>
      <c r="AC6" s="11">
        <f>SUM('법정동(2013년말)'!AC77:AC86)</f>
        <v>41</v>
      </c>
      <c r="AD6" s="23">
        <f>SUM('법정동(2013년말)'!AD77:AD86)</f>
        <v>1849784.6</v>
      </c>
      <c r="AE6" s="11">
        <f>SUM('법정동(2013년말)'!AE77:AE86)</f>
        <v>5532</v>
      </c>
      <c r="AF6" s="23">
        <f>SUM('법정동(2013년말)'!AF77:AF86)</f>
        <v>165012</v>
      </c>
      <c r="AG6" s="11">
        <f>SUM('법정동(2013년말)'!AG77:AG86)</f>
        <v>116</v>
      </c>
      <c r="AH6" s="23">
        <f>SUM('법정동(2013년말)'!AH77:AH86)</f>
        <v>34135</v>
      </c>
      <c r="AI6" s="11">
        <f>SUM('법정동(2013년말)'!AI77:AI86)</f>
        <v>32</v>
      </c>
      <c r="AJ6" s="23">
        <f>SUM('법정동(2013년말)'!AJ77:AJ86)</f>
        <v>183928</v>
      </c>
      <c r="AK6" s="11">
        <f>SUM('법정동(2013년말)'!AK77:AK86)</f>
        <v>63</v>
      </c>
      <c r="AL6" s="23">
        <f>SUM('법정동(2013년말)'!AL77:AL86)</f>
        <v>892602.3</v>
      </c>
      <c r="AM6" s="11">
        <f>SUM('법정동(2013년말)'!AM77:AM86)</f>
        <v>822</v>
      </c>
      <c r="AN6" s="23">
        <f>SUM('법정동(2013년말)'!AN77:AN86)</f>
        <v>341352</v>
      </c>
      <c r="AO6" s="11">
        <f>SUM('법정동(2013년말)'!AO77:AO86)</f>
        <v>191</v>
      </c>
      <c r="AP6" s="23">
        <f>SUM('법정동(2013년말)'!AP77:AP86)</f>
        <v>2992</v>
      </c>
      <c r="AQ6" s="11">
        <f>SUM('법정동(2013년말)'!AQ77:AQ86)</f>
        <v>2</v>
      </c>
      <c r="AR6" s="23">
        <f>SUM('법정동(2013년말)'!AR77:AR86)</f>
        <v>90847</v>
      </c>
      <c r="AS6" s="11">
        <f>SUM('법정동(2013년말)'!AS77:AS86)</f>
        <v>104</v>
      </c>
      <c r="AT6" s="23">
        <f>SUM('법정동(2013년말)'!AT77:AT86)</f>
        <v>188670.3</v>
      </c>
      <c r="AU6" s="11">
        <f>SUM('법정동(2013년말)'!AU77:AU86)</f>
        <v>19</v>
      </c>
      <c r="AV6" s="23">
        <f>SUM('법정동(2013년말)'!AV77:AV86)</f>
        <v>0</v>
      </c>
      <c r="AW6" s="11">
        <f>SUM('법정동(2013년말)'!AW77:AW86)</f>
        <v>0</v>
      </c>
      <c r="AX6" s="23">
        <f>SUM('법정동(2013년말)'!AX77:AX86)</f>
        <v>0</v>
      </c>
      <c r="AY6" s="11">
        <f>SUM('법정동(2013년말)'!AY77:AY86)</f>
        <v>0</v>
      </c>
      <c r="AZ6" s="23">
        <f>SUM('법정동(2013년말)'!AZ77:AZ86)</f>
        <v>28673</v>
      </c>
      <c r="BA6" s="11">
        <f>SUM('법정동(2013년말)'!BA77:BA86)</f>
        <v>31</v>
      </c>
      <c r="BB6" s="23">
        <f>SUM('법정동(2013년말)'!BB77:BB86)</f>
        <v>0</v>
      </c>
      <c r="BC6" s="11">
        <f>SUM('법정동(2013년말)'!BC77:BC86)</f>
        <v>0</v>
      </c>
      <c r="BD6" s="23">
        <f>SUM('법정동(2013년말)'!BD77:BD86)</f>
        <v>124710</v>
      </c>
      <c r="BE6" s="11">
        <f>SUM('법정동(2013년말)'!BE77:BE86)</f>
        <v>165</v>
      </c>
      <c r="BF6" s="23">
        <f>SUM('법정동(2013년말)'!BF77:BF86)</f>
        <v>958625.6</v>
      </c>
      <c r="BG6" s="63">
        <f>SUM('법정동(2013년말)'!BG77:BG86)</f>
        <v>412</v>
      </c>
    </row>
    <row r="7" spans="1:59" s="5" customFormat="1" ht="18" customHeight="1">
      <c r="A7" s="61" t="s">
        <v>153</v>
      </c>
      <c r="B7" s="62">
        <f>SUM('법정동(2013년말)'!B87:B96)</f>
        <v>70121123.099999994</v>
      </c>
      <c r="C7" s="11">
        <f>SUM('법정동(2013년말)'!C87:C96)</f>
        <v>38690</v>
      </c>
      <c r="D7" s="23">
        <f>SUM('법정동(2013년말)'!D87:D96)</f>
        <v>10696032.699999999</v>
      </c>
      <c r="E7" s="11">
        <f>SUM('법정동(2013년말)'!E87:E96)</f>
        <v>10497</v>
      </c>
      <c r="F7" s="23">
        <f>SUM('법정동(2013년말)'!F87:F96)</f>
        <v>6059909.2000000002</v>
      </c>
      <c r="G7" s="11">
        <f>SUM('법정동(2013년말)'!G87:G96)</f>
        <v>6625</v>
      </c>
      <c r="H7" s="23">
        <f>SUM('법정동(2013년말)'!H87:H96)</f>
        <v>130112</v>
      </c>
      <c r="I7" s="11">
        <f>SUM('법정동(2013년말)'!I87:I96)</f>
        <v>51</v>
      </c>
      <c r="J7" s="23">
        <f>SUM('법정동(2013년말)'!J87:J96)</f>
        <v>215431</v>
      </c>
      <c r="K7" s="11">
        <f>SUM('법정동(2013년말)'!K87:K96)</f>
        <v>84</v>
      </c>
      <c r="L7" s="23">
        <f>SUM('법정동(2013년말)'!L87:L96)</f>
        <v>47344967.799999997</v>
      </c>
      <c r="M7" s="11">
        <f>SUM('법정동(2013년말)'!M87:M96)</f>
        <v>8580</v>
      </c>
      <c r="N7" s="23">
        <f>SUM('법정동(2013년말)'!N87:N96)</f>
        <v>0</v>
      </c>
      <c r="O7" s="23">
        <f>SUM('법정동(2013년말)'!O87:O96)</f>
        <v>0</v>
      </c>
      <c r="P7" s="23">
        <f>SUM('법정동(2013년말)'!P87:P96)</f>
        <v>0</v>
      </c>
      <c r="Q7" s="11">
        <f>SUM('법정동(2013년말)'!Q87:Q96)</f>
        <v>0</v>
      </c>
      <c r="R7" s="23">
        <f>SUM('법정동(2013년말)'!R87:R96)</f>
        <v>1351366.5</v>
      </c>
      <c r="S7" s="11">
        <f>SUM('법정동(2013년말)'!S87:S96)</f>
        <v>4044</v>
      </c>
      <c r="T7" s="23">
        <f>SUM('법정동(2013년말)'!T87:T96)</f>
        <v>220322.2</v>
      </c>
      <c r="U7" s="11">
        <f>SUM('법정동(2013년말)'!U87:U96)</f>
        <v>73</v>
      </c>
      <c r="V7" s="23">
        <f>SUM('법정동(2013년말)'!V87:V96)</f>
        <v>117587</v>
      </c>
      <c r="W7" s="11">
        <f>SUM('법정동(2013년말)'!W87:W96)</f>
        <v>38</v>
      </c>
      <c r="X7" s="23">
        <f>SUM('법정동(2013년말)'!X87:X96)</f>
        <v>6702</v>
      </c>
      <c r="Y7" s="11">
        <f>SUM('법정동(2013년말)'!Y87:Y96)</f>
        <v>10</v>
      </c>
      <c r="Z7" s="23">
        <f>SUM('법정동(2013년말)'!Z87:Z96)</f>
        <v>11752</v>
      </c>
      <c r="AA7" s="11">
        <f>SUM('법정동(2013년말)'!AA87:AA96)</f>
        <v>7</v>
      </c>
      <c r="AB7" s="23">
        <f>SUM('법정동(2013년말)'!AB87:AB96)</f>
        <v>40494</v>
      </c>
      <c r="AC7" s="11">
        <f>SUM('법정동(2013년말)'!AC87:AC96)</f>
        <v>74</v>
      </c>
      <c r="AD7" s="23">
        <f>SUM('법정동(2013년말)'!AD87:AD96)</f>
        <v>1995004.6</v>
      </c>
      <c r="AE7" s="11">
        <f>SUM('법정동(2013년말)'!AE87:AE96)</f>
        <v>6742</v>
      </c>
      <c r="AF7" s="23">
        <f>SUM('법정동(2013년말)'!AF87:AF96)</f>
        <v>0</v>
      </c>
      <c r="AG7" s="11">
        <f>SUM('법정동(2013년말)'!AG87:AG96)</f>
        <v>0</v>
      </c>
      <c r="AH7" s="23">
        <f>SUM('법정동(2013년말)'!AH87:AH96)</f>
        <v>48325</v>
      </c>
      <c r="AI7" s="11">
        <f>SUM('법정동(2013년말)'!AI87:AI96)</f>
        <v>97</v>
      </c>
      <c r="AJ7" s="23">
        <f>SUM('법정동(2013년말)'!AJ87:AJ96)</f>
        <v>102962.1</v>
      </c>
      <c r="AK7" s="11">
        <f>SUM('법정동(2013년말)'!AK87:AK96)</f>
        <v>69</v>
      </c>
      <c r="AL7" s="23">
        <f>SUM('법정동(2013년말)'!AL87:AL96)</f>
        <v>770034.5</v>
      </c>
      <c r="AM7" s="11">
        <f>SUM('법정동(2013년말)'!AM87:AM96)</f>
        <v>841</v>
      </c>
      <c r="AN7" s="23">
        <f>SUM('법정동(2013년말)'!AN87:AN96)</f>
        <v>564672.80000000005</v>
      </c>
      <c r="AO7" s="11">
        <f>SUM('법정동(2013년말)'!AO87:AO96)</f>
        <v>271</v>
      </c>
      <c r="AP7" s="23">
        <f>SUM('법정동(2013년말)'!AP87:AP96)</f>
        <v>33427</v>
      </c>
      <c r="AQ7" s="11">
        <f>SUM('법정동(2013년말)'!AQ87:AQ96)</f>
        <v>21</v>
      </c>
      <c r="AR7" s="23">
        <f>SUM('법정동(2013년말)'!AR87:AR96)</f>
        <v>0</v>
      </c>
      <c r="AS7" s="11">
        <f>SUM('법정동(2013년말)'!AS87:AS96)</f>
        <v>0</v>
      </c>
      <c r="AT7" s="23">
        <f>SUM('법정동(2013년말)'!AT87:AT96)</f>
        <v>0</v>
      </c>
      <c r="AU7" s="11">
        <f>SUM('법정동(2013년말)'!AU87:AU96)</f>
        <v>0</v>
      </c>
      <c r="AV7" s="23">
        <f>SUM('법정동(2013년말)'!AV87:AV96)</f>
        <v>0</v>
      </c>
      <c r="AW7" s="11">
        <f>SUM('법정동(2013년말)'!AW87:AW96)</f>
        <v>0</v>
      </c>
      <c r="AX7" s="23">
        <f>SUM('법정동(2013년말)'!AX87:AX96)</f>
        <v>0</v>
      </c>
      <c r="AY7" s="11">
        <f>SUM('법정동(2013년말)'!AY87:AY96)</f>
        <v>0</v>
      </c>
      <c r="AZ7" s="23">
        <f>SUM('법정동(2013년말)'!AZ87:AZ96)</f>
        <v>23395</v>
      </c>
      <c r="BA7" s="11">
        <f>SUM('법정동(2013년말)'!BA87:BA96)</f>
        <v>40</v>
      </c>
      <c r="BB7" s="23">
        <f>SUM('법정동(2013년말)'!BB87:BB96)</f>
        <v>6161</v>
      </c>
      <c r="BC7" s="11">
        <f>SUM('법정동(2013년말)'!BC87:BC96)</f>
        <v>3</v>
      </c>
      <c r="BD7" s="23">
        <f>SUM('법정동(2013년말)'!BD87:BD96)</f>
        <v>136137</v>
      </c>
      <c r="BE7" s="11">
        <f>SUM('법정동(2013년말)'!BE87:BE96)</f>
        <v>161</v>
      </c>
      <c r="BF7" s="23">
        <f>SUM('법정동(2013년말)'!BF87:BF96)</f>
        <v>246327.7</v>
      </c>
      <c r="BG7" s="63">
        <f>SUM('법정동(2013년말)'!BG87:BG96)</f>
        <v>362</v>
      </c>
    </row>
    <row r="8" spans="1:59" s="5" customFormat="1" ht="18" customHeight="1">
      <c r="A8" s="61" t="s">
        <v>154</v>
      </c>
      <c r="B8" s="62">
        <f>SUM('법정동(2013년말)'!B97:B105)</f>
        <v>42549792</v>
      </c>
      <c r="C8" s="11">
        <f>SUM('법정동(2013년말)'!C97:C105)</f>
        <v>21310</v>
      </c>
      <c r="D8" s="23">
        <f>SUM('법정동(2013년말)'!D97:D105)</f>
        <v>9160611</v>
      </c>
      <c r="E8" s="11">
        <f>SUM('법정동(2013년말)'!E97:E105)</f>
        <v>8379</v>
      </c>
      <c r="F8" s="23">
        <f>SUM('법정동(2013년말)'!F97:F105)</f>
        <v>1429688</v>
      </c>
      <c r="G8" s="11">
        <f>SUM('법정동(2013년말)'!G97:G105)</f>
        <v>3205</v>
      </c>
      <c r="H8" s="23">
        <f>SUM('법정동(2013년말)'!H97:H105)</f>
        <v>0</v>
      </c>
      <c r="I8" s="11">
        <f>SUM('법정동(2013년말)'!I97:I105)</f>
        <v>0</v>
      </c>
      <c r="J8" s="23">
        <f>SUM('법정동(2013년말)'!J97:J105)</f>
        <v>598</v>
      </c>
      <c r="K8" s="11">
        <f>SUM('법정동(2013년말)'!K97:K105)</f>
        <v>1</v>
      </c>
      <c r="L8" s="23">
        <f>SUM('법정동(2013년말)'!L97:L105)</f>
        <v>29898435</v>
      </c>
      <c r="M8" s="11">
        <f>SUM('법정동(2013년말)'!M97:M105)</f>
        <v>4318</v>
      </c>
      <c r="N8" s="23">
        <f>SUM('법정동(2013년말)'!N97:N105)</f>
        <v>0</v>
      </c>
      <c r="O8" s="23">
        <f>SUM('법정동(2013년말)'!O97:O105)</f>
        <v>0</v>
      </c>
      <c r="P8" s="23">
        <f>SUM('법정동(2013년말)'!P97:P105)</f>
        <v>0</v>
      </c>
      <c r="Q8" s="11">
        <f>SUM('법정동(2013년말)'!Q97:Q105)</f>
        <v>0</v>
      </c>
      <c r="R8" s="23">
        <f>SUM('법정동(2013년말)'!R97:R105)</f>
        <v>639132</v>
      </c>
      <c r="S8" s="11">
        <f>SUM('법정동(2013년말)'!S97:S105)</f>
        <v>2667</v>
      </c>
      <c r="T8" s="23">
        <f>SUM('법정동(2013년말)'!T97:T105)</f>
        <v>0</v>
      </c>
      <c r="U8" s="11">
        <f>SUM('법정동(2013년말)'!U97:U105)</f>
        <v>0</v>
      </c>
      <c r="V8" s="23">
        <f>SUM('법정동(2013년말)'!V97:V105)</f>
        <v>97434</v>
      </c>
      <c r="W8" s="11">
        <f>SUM('법정동(2013년말)'!W97:W105)</f>
        <v>45</v>
      </c>
      <c r="X8" s="23">
        <f>SUM('법정동(2013년말)'!X97:X105)</f>
        <v>0</v>
      </c>
      <c r="Y8" s="11">
        <f>SUM('법정동(2013년말)'!Y97:Y105)</f>
        <v>0</v>
      </c>
      <c r="Z8" s="23">
        <f>SUM('법정동(2013년말)'!Z97:Z105)</f>
        <v>0</v>
      </c>
      <c r="AA8" s="11">
        <f>SUM('법정동(2013년말)'!AA97:AA105)</f>
        <v>0</v>
      </c>
      <c r="AB8" s="23">
        <f>SUM('법정동(2013년말)'!AB97:AB105)</f>
        <v>900</v>
      </c>
      <c r="AC8" s="11">
        <f>SUM('법정동(2013년말)'!AC97:AC105)</f>
        <v>4</v>
      </c>
      <c r="AD8" s="23">
        <f>SUM('법정동(2013년말)'!AD97:AD105)</f>
        <v>765618</v>
      </c>
      <c r="AE8" s="11">
        <f>SUM('법정동(2013년말)'!AE97:AE105)</f>
        <v>1907</v>
      </c>
      <c r="AF8" s="23">
        <f>SUM('법정동(2013년말)'!AF97:AF105)</f>
        <v>0</v>
      </c>
      <c r="AG8" s="11">
        <f>SUM('법정동(2013년말)'!AG97:AG105)</f>
        <v>0</v>
      </c>
      <c r="AH8" s="23">
        <f>SUM('법정동(2013년말)'!AH97:AH105)</f>
        <v>33581</v>
      </c>
      <c r="AI8" s="11">
        <f>SUM('법정동(2013년말)'!AI97:AI105)</f>
        <v>104</v>
      </c>
      <c r="AJ8" s="23">
        <f>SUM('법정동(2013년말)'!AJ97:AJ105)</f>
        <v>14717</v>
      </c>
      <c r="AK8" s="11">
        <f>SUM('법정동(2013년말)'!AK97:AK105)</f>
        <v>49</v>
      </c>
      <c r="AL8" s="23">
        <f>SUM('법정동(2013년말)'!AL97:AL105)</f>
        <v>128685</v>
      </c>
      <c r="AM8" s="11">
        <f>SUM('법정동(2013년말)'!AM97:AM105)</f>
        <v>140</v>
      </c>
      <c r="AN8" s="23">
        <f>SUM('법정동(2013년말)'!AN97:AN105)</f>
        <v>38108</v>
      </c>
      <c r="AO8" s="11">
        <f>SUM('법정동(2013년말)'!AO97:AO105)</f>
        <v>54</v>
      </c>
      <c r="AP8" s="23">
        <f>SUM('법정동(2013년말)'!AP97:AP105)</f>
        <v>26460</v>
      </c>
      <c r="AQ8" s="11">
        <f>SUM('법정동(2013년말)'!AQ97:AQ105)</f>
        <v>21</v>
      </c>
      <c r="AR8" s="23">
        <f>SUM('법정동(2013년말)'!AR97:AR105)</f>
        <v>2410</v>
      </c>
      <c r="AS8" s="11">
        <f>SUM('법정동(2013년말)'!AS97:AS105)</f>
        <v>5</v>
      </c>
      <c r="AT8" s="23">
        <f>SUM('법정동(2013년말)'!AT97:AT105)</f>
        <v>0</v>
      </c>
      <c r="AU8" s="11">
        <f>SUM('법정동(2013년말)'!AU97:AU105)</f>
        <v>0</v>
      </c>
      <c r="AV8" s="23">
        <f>SUM('법정동(2013년말)'!AV97:AV105)</f>
        <v>0</v>
      </c>
      <c r="AW8" s="11">
        <f>SUM('법정동(2013년말)'!AW97:AW105)</f>
        <v>0</v>
      </c>
      <c r="AX8" s="23">
        <f>SUM('법정동(2013년말)'!AX97:AX105)</f>
        <v>0</v>
      </c>
      <c r="AY8" s="11">
        <f>SUM('법정동(2013년말)'!AY97:AY105)</f>
        <v>0</v>
      </c>
      <c r="AZ8" s="23">
        <f>SUM('법정동(2013년말)'!AZ97:AZ105)</f>
        <v>4706</v>
      </c>
      <c r="BA8" s="11">
        <f>SUM('법정동(2013년말)'!BA97:BA105)</f>
        <v>14</v>
      </c>
      <c r="BB8" s="23">
        <f>SUM('법정동(2013년말)'!BB97:BB105)</f>
        <v>0</v>
      </c>
      <c r="BC8" s="11">
        <f>SUM('법정동(2013년말)'!BC97:BC105)</f>
        <v>0</v>
      </c>
      <c r="BD8" s="23">
        <f>SUM('법정동(2013년말)'!BD97:BD105)</f>
        <v>126508</v>
      </c>
      <c r="BE8" s="11">
        <f>SUM('법정동(2013년말)'!BE97:BE105)</f>
        <v>127</v>
      </c>
      <c r="BF8" s="23">
        <f>SUM('법정동(2013년말)'!BF97:BF105)</f>
        <v>182201</v>
      </c>
      <c r="BG8" s="63">
        <f>SUM('법정동(2013년말)'!BG97:BG105)</f>
        <v>270</v>
      </c>
    </row>
    <row r="9" spans="1:59" s="5" customFormat="1" ht="18" customHeight="1">
      <c r="A9" s="61" t="s">
        <v>155</v>
      </c>
      <c r="B9" s="62">
        <f>SUM('법정동(2013년말)'!B106:B115)</f>
        <v>26352161</v>
      </c>
      <c r="C9" s="11">
        <f>SUM('법정동(2013년말)'!C106:C115)</f>
        <v>15880</v>
      </c>
      <c r="D9" s="23">
        <f>SUM('법정동(2013년말)'!D106:D115)</f>
        <v>6730242</v>
      </c>
      <c r="E9" s="11">
        <f>SUM('법정동(2013년말)'!E106:E115)</f>
        <v>6999</v>
      </c>
      <c r="F9" s="23">
        <f>SUM('법정동(2013년말)'!F106:F115)</f>
        <v>919673</v>
      </c>
      <c r="G9" s="11">
        <f>SUM('법정동(2013년말)'!G106:G115)</f>
        <v>1143</v>
      </c>
      <c r="H9" s="23">
        <f>SUM('법정동(2013년말)'!H106:H115)</f>
        <v>1895</v>
      </c>
      <c r="I9" s="11">
        <f>SUM('법정동(2013년말)'!I106:I115)</f>
        <v>2</v>
      </c>
      <c r="J9" s="23">
        <f>SUM('법정동(2013년말)'!J106:J115)</f>
        <v>2927</v>
      </c>
      <c r="K9" s="11">
        <f>SUM('법정동(2013년말)'!K106:K115)</f>
        <v>3</v>
      </c>
      <c r="L9" s="23">
        <f>SUM('법정동(2013년말)'!L106:L115)</f>
        <v>17083456</v>
      </c>
      <c r="M9" s="11">
        <f>SUM('법정동(2013년말)'!M106:M115)</f>
        <v>3704</v>
      </c>
      <c r="N9" s="23">
        <f>SUM('법정동(2013년말)'!N106:N115)</f>
        <v>0</v>
      </c>
      <c r="O9" s="23">
        <f>SUM('법정동(2013년말)'!O106:O115)</f>
        <v>0</v>
      </c>
      <c r="P9" s="23">
        <f>SUM('법정동(2013년말)'!P106:P115)</f>
        <v>8625</v>
      </c>
      <c r="Q9" s="11">
        <f>SUM('법정동(2013년말)'!Q106:Q115)</f>
        <v>2</v>
      </c>
      <c r="R9" s="23">
        <f>SUM('법정동(2013년말)'!R106:R115)</f>
        <v>518661</v>
      </c>
      <c r="S9" s="11">
        <f>SUM('법정동(2013년말)'!S106:S115)</f>
        <v>2022</v>
      </c>
      <c r="T9" s="23">
        <f>SUM('법정동(2013년말)'!T106:T115)</f>
        <v>0</v>
      </c>
      <c r="U9" s="11">
        <f>SUM('법정동(2013년말)'!U106:U115)</f>
        <v>0</v>
      </c>
      <c r="V9" s="23">
        <f>SUM('법정동(2013년말)'!V106:V115)</f>
        <v>95502</v>
      </c>
      <c r="W9" s="11">
        <f>SUM('법정동(2013년말)'!W106:W115)</f>
        <v>45</v>
      </c>
      <c r="X9" s="23">
        <f>SUM('법정동(2013년말)'!X106:X115)</f>
        <v>0</v>
      </c>
      <c r="Y9" s="11">
        <f>SUM('법정동(2013년말)'!Y106:Y115)</f>
        <v>0</v>
      </c>
      <c r="Z9" s="23">
        <f>SUM('법정동(2013년말)'!Z106:Z115)</f>
        <v>0</v>
      </c>
      <c r="AA9" s="11">
        <f>SUM('법정동(2013년말)'!AA106:AA115)</f>
        <v>0</v>
      </c>
      <c r="AB9" s="23">
        <f>SUM('법정동(2013년말)'!AB106:AB115)</f>
        <v>395</v>
      </c>
      <c r="AC9" s="11">
        <f>SUM('법정동(2013년말)'!AC106:AC115)</f>
        <v>1</v>
      </c>
      <c r="AD9" s="23">
        <f>SUM('법정동(2013년말)'!AD106:AD115)</f>
        <v>430334</v>
      </c>
      <c r="AE9" s="11">
        <f>SUM('법정동(2013년말)'!AE106:AE115)</f>
        <v>1287</v>
      </c>
      <c r="AF9" s="23">
        <f>SUM('법정동(2013년말)'!AF106:AF115)</f>
        <v>0</v>
      </c>
      <c r="AG9" s="11">
        <f>SUM('법정동(2013년말)'!AG106:AG115)</f>
        <v>0</v>
      </c>
      <c r="AH9" s="23">
        <f>SUM('법정동(2013년말)'!AH106:AH115)</f>
        <v>48143</v>
      </c>
      <c r="AI9" s="11">
        <f>SUM('법정동(2013년말)'!AI106:AI115)</f>
        <v>94</v>
      </c>
      <c r="AJ9" s="23">
        <f>SUM('법정동(2013년말)'!AJ106:AJ115)</f>
        <v>15965</v>
      </c>
      <c r="AK9" s="11">
        <f>SUM('법정동(2013년말)'!AK106:AK115)</f>
        <v>16</v>
      </c>
      <c r="AL9" s="23">
        <f>SUM('법정동(2013년말)'!AL106:AL115)</f>
        <v>134098</v>
      </c>
      <c r="AM9" s="11">
        <f>SUM('법정동(2013년말)'!AM106:AM115)</f>
        <v>103</v>
      </c>
      <c r="AN9" s="23">
        <f>SUM('법정동(2013년말)'!AN106:AN115)</f>
        <v>74637</v>
      </c>
      <c r="AO9" s="11">
        <f>SUM('법정동(2013년말)'!AO106:AO115)</f>
        <v>26</v>
      </c>
      <c r="AP9" s="23">
        <f>SUM('법정동(2013년말)'!AP106:AP115)</f>
        <v>31907</v>
      </c>
      <c r="AQ9" s="11">
        <f>SUM('법정동(2013년말)'!AQ106:AQ115)</f>
        <v>24</v>
      </c>
      <c r="AR9" s="23">
        <f>SUM('법정동(2013년말)'!AR106:AR115)</f>
        <v>0</v>
      </c>
      <c r="AS9" s="11">
        <f>SUM('법정동(2013년말)'!AS106:AS115)</f>
        <v>0</v>
      </c>
      <c r="AT9" s="23">
        <f>SUM('법정동(2013년말)'!AT106:AT115)</f>
        <v>0</v>
      </c>
      <c r="AU9" s="11">
        <f>SUM('법정동(2013년말)'!AU106:AU115)</f>
        <v>0</v>
      </c>
      <c r="AV9" s="23">
        <f>SUM('법정동(2013년말)'!AV106:AV115)</f>
        <v>0</v>
      </c>
      <c r="AW9" s="11">
        <f>SUM('법정동(2013년말)'!AW106:AW115)</f>
        <v>0</v>
      </c>
      <c r="AX9" s="23">
        <f>SUM('법정동(2013년말)'!AX106:AX115)</f>
        <v>0</v>
      </c>
      <c r="AY9" s="11">
        <f>SUM('법정동(2013년말)'!AY106:AY115)</f>
        <v>0</v>
      </c>
      <c r="AZ9" s="23">
        <f>SUM('법정동(2013년말)'!AZ106:AZ115)</f>
        <v>7371</v>
      </c>
      <c r="BA9" s="11">
        <f>SUM('법정동(2013년말)'!BA106:BA115)</f>
        <v>13</v>
      </c>
      <c r="BB9" s="23">
        <f>SUM('법정동(2013년말)'!BB106:BB115)</f>
        <v>0</v>
      </c>
      <c r="BC9" s="11">
        <f>SUM('법정동(2013년말)'!BC106:BC115)</f>
        <v>0</v>
      </c>
      <c r="BD9" s="23">
        <f>SUM('법정동(2013년말)'!BD106:BD115)</f>
        <v>109115</v>
      </c>
      <c r="BE9" s="11">
        <f>SUM('법정동(2013년말)'!BE106:BE115)</f>
        <v>214</v>
      </c>
      <c r="BF9" s="23">
        <f>SUM('법정동(2013년말)'!BF106:BF115)</f>
        <v>139215</v>
      </c>
      <c r="BG9" s="63">
        <f>SUM('법정동(2013년말)'!BG106:BG115)</f>
        <v>182</v>
      </c>
    </row>
    <row r="10" spans="1:59" s="5" customFormat="1" ht="18" customHeight="1">
      <c r="A10" s="61" t="s">
        <v>156</v>
      </c>
      <c r="B10" s="62">
        <f>SUM('법정동(2013년말)'!B116:B121)</f>
        <v>27543438</v>
      </c>
      <c r="C10" s="11">
        <f>SUM('법정동(2013년말)'!C116:C121)</f>
        <v>14002</v>
      </c>
      <c r="D10" s="23">
        <f>SUM('법정동(2013년말)'!D116:D121)</f>
        <v>4805558</v>
      </c>
      <c r="E10" s="11">
        <f>SUM('법정동(2013년말)'!E116:E121)</f>
        <v>5702</v>
      </c>
      <c r="F10" s="23">
        <f>SUM('법정동(2013년말)'!F116:F121)</f>
        <v>285508</v>
      </c>
      <c r="G10" s="11">
        <f>SUM('법정동(2013년말)'!G116:G121)</f>
        <v>678</v>
      </c>
      <c r="H10" s="23">
        <f>SUM('법정동(2013년말)'!H116:H121)</f>
        <v>981</v>
      </c>
      <c r="I10" s="11">
        <f>SUM('법정동(2013년말)'!I116:I121)</f>
        <v>1</v>
      </c>
      <c r="J10" s="23">
        <f>SUM('법정동(2013년말)'!J116:J121)</f>
        <v>81491</v>
      </c>
      <c r="K10" s="11">
        <f>SUM('법정동(2013년말)'!K116:K121)</f>
        <v>6</v>
      </c>
      <c r="L10" s="23">
        <f>SUM('법정동(2013년말)'!L116:L121)</f>
        <v>20736290</v>
      </c>
      <c r="M10" s="11">
        <f>SUM('법정동(2013년말)'!M116:M121)</f>
        <v>4233</v>
      </c>
      <c r="N10" s="23">
        <f>SUM('법정동(2013년말)'!N116:N121)</f>
        <v>0</v>
      </c>
      <c r="O10" s="23">
        <f>SUM('법정동(2013년말)'!O116:O121)</f>
        <v>0</v>
      </c>
      <c r="P10" s="23">
        <f>SUM('법정동(2013년말)'!P116:P121)</f>
        <v>0</v>
      </c>
      <c r="Q10" s="11">
        <f>SUM('법정동(2013년말)'!Q116:Q121)</f>
        <v>0</v>
      </c>
      <c r="R10" s="23">
        <f>SUM('법정동(2013년말)'!R116:R121)</f>
        <v>479834</v>
      </c>
      <c r="S10" s="11">
        <f>SUM('법정동(2013년말)'!S116:S121)</f>
        <v>2154</v>
      </c>
      <c r="T10" s="23">
        <f>SUM('법정동(2013년말)'!T116:T121)</f>
        <v>0</v>
      </c>
      <c r="U10" s="11">
        <f>SUM('법정동(2013년말)'!U116:U121)</f>
        <v>0</v>
      </c>
      <c r="V10" s="23">
        <f>SUM('법정동(2013년말)'!V116:V121)</f>
        <v>71912</v>
      </c>
      <c r="W10" s="11">
        <f>SUM('법정동(2013년말)'!W116:W121)</f>
        <v>25</v>
      </c>
      <c r="X10" s="23">
        <f>SUM('법정동(2013년말)'!X116:X121)</f>
        <v>0</v>
      </c>
      <c r="Y10" s="11">
        <f>SUM('법정동(2013년말)'!Y116:Y121)</f>
        <v>0</v>
      </c>
      <c r="Z10" s="23">
        <f>SUM('법정동(2013년말)'!Z116:Z121)</f>
        <v>0</v>
      </c>
      <c r="AA10" s="11">
        <f>SUM('법정동(2013년말)'!AA116:AA121)</f>
        <v>0</v>
      </c>
      <c r="AB10" s="23">
        <f>SUM('법정동(2013년말)'!AB116:AB121)</f>
        <v>768</v>
      </c>
      <c r="AC10" s="11">
        <f>SUM('법정동(2013년말)'!AC116:AC121)</f>
        <v>4</v>
      </c>
      <c r="AD10" s="23">
        <f>SUM('법정동(2013년말)'!AD116:AD121)</f>
        <v>391829</v>
      </c>
      <c r="AE10" s="11">
        <f>SUM('법정동(2013년말)'!AE116:AE121)</f>
        <v>665</v>
      </c>
      <c r="AF10" s="23">
        <f>SUM('법정동(2013년말)'!AF116:AF121)</f>
        <v>0</v>
      </c>
      <c r="AG10" s="11">
        <f>SUM('법정동(2013년말)'!AG116:AG121)</f>
        <v>0</v>
      </c>
      <c r="AH10" s="23">
        <f>SUM('법정동(2013년말)'!AH116:AH121)</f>
        <v>28885</v>
      </c>
      <c r="AI10" s="11">
        <f>SUM('법정동(2013년말)'!AI116:AI121)</f>
        <v>42</v>
      </c>
      <c r="AJ10" s="23">
        <f>SUM('법정동(2013년말)'!AJ116:AJ121)</f>
        <v>1424</v>
      </c>
      <c r="AK10" s="11">
        <f>SUM('법정동(2013년말)'!AK116:AK121)</f>
        <v>8</v>
      </c>
      <c r="AL10" s="23">
        <f>SUM('법정동(2013년말)'!AL116:AL121)</f>
        <v>48446</v>
      </c>
      <c r="AM10" s="11">
        <f>SUM('법정동(2013년말)'!AM116:AM121)</f>
        <v>35</v>
      </c>
      <c r="AN10" s="23">
        <f>SUM('법정동(2013년말)'!AN116:AN121)</f>
        <v>4297</v>
      </c>
      <c r="AO10" s="11">
        <f>SUM('법정동(2013년말)'!AO116:AO121)</f>
        <v>5</v>
      </c>
      <c r="AP10" s="23">
        <f>SUM('법정동(2013년말)'!AP116:AP121)</f>
        <v>9924</v>
      </c>
      <c r="AQ10" s="11">
        <f>SUM('법정동(2013년말)'!AQ116:AQ121)</f>
        <v>9</v>
      </c>
      <c r="AR10" s="23">
        <f>SUM('법정동(2013년말)'!AR116:AR121)</f>
        <v>0</v>
      </c>
      <c r="AS10" s="11">
        <f>SUM('법정동(2013년말)'!AS116:AS121)</f>
        <v>0</v>
      </c>
      <c r="AT10" s="23">
        <f>SUM('법정동(2013년말)'!AT116:AT121)</f>
        <v>0</v>
      </c>
      <c r="AU10" s="11">
        <f>SUM('법정동(2013년말)'!AU116:AU121)</f>
        <v>0</v>
      </c>
      <c r="AV10" s="23">
        <f>SUM('법정동(2013년말)'!AV116:AV121)</f>
        <v>0</v>
      </c>
      <c r="AW10" s="11">
        <f>SUM('법정동(2013년말)'!AW116:AW121)</f>
        <v>0</v>
      </c>
      <c r="AX10" s="23">
        <f>SUM('법정동(2013년말)'!AX116:AX121)</f>
        <v>0</v>
      </c>
      <c r="AY10" s="11">
        <f>SUM('법정동(2013년말)'!AY116:AY121)</f>
        <v>0</v>
      </c>
      <c r="AZ10" s="23">
        <f>SUM('법정동(2013년말)'!AZ116:AZ121)</f>
        <v>1963</v>
      </c>
      <c r="BA10" s="11">
        <f>SUM('법정동(2013년말)'!BA116:BA121)</f>
        <v>9</v>
      </c>
      <c r="BB10" s="23">
        <f>SUM('법정동(2013년말)'!BB116:BB121)</f>
        <v>0</v>
      </c>
      <c r="BC10" s="11">
        <f>SUM('법정동(2013년말)'!BC116:BC121)</f>
        <v>0</v>
      </c>
      <c r="BD10" s="23">
        <f>SUM('법정동(2013년말)'!BD116:BD121)</f>
        <v>422000</v>
      </c>
      <c r="BE10" s="11">
        <f>SUM('법정동(2013년말)'!BE116:BE121)</f>
        <v>260</v>
      </c>
      <c r="BF10" s="23">
        <f>SUM('법정동(2013년말)'!BF116:BF121)</f>
        <v>172328</v>
      </c>
      <c r="BG10" s="63">
        <f>SUM('법정동(2013년말)'!BG116:BG121)</f>
        <v>166</v>
      </c>
    </row>
    <row r="11" spans="1:59" s="5" customFormat="1" ht="18" customHeight="1">
      <c r="A11" s="61" t="s">
        <v>157</v>
      </c>
      <c r="B11" s="62">
        <f>SUM('법정동(2013년말)'!B8,'법정동(2013년말)'!B11,'법정동(2013년말)'!B13)</f>
        <v>930673</v>
      </c>
      <c r="C11" s="11">
        <f>SUM('법정동(2013년말)'!C8,'법정동(2013년말)'!C11,'법정동(2013년말)'!C13)</f>
        <v>4533</v>
      </c>
      <c r="D11" s="23">
        <f>SUM('법정동(2013년말)'!D8,'법정동(2013년말)'!D11,'법정동(2013년말)'!D13)</f>
        <v>109719</v>
      </c>
      <c r="E11" s="11">
        <f>SUM('법정동(2013년말)'!E8,'법정동(2013년말)'!E11,'법정동(2013년말)'!E13)</f>
        <v>358</v>
      </c>
      <c r="F11" s="23">
        <f>SUM('법정동(2013년말)'!F8,'법정동(2013년말)'!F11,'법정동(2013년말)'!F13)</f>
        <v>4253</v>
      </c>
      <c r="G11" s="11">
        <f>SUM('법정동(2013년말)'!G8,'법정동(2013년말)'!G11,'법정동(2013년말)'!G13)</f>
        <v>23</v>
      </c>
      <c r="H11" s="23">
        <f>SUM('법정동(2013년말)'!H8,'법정동(2013년말)'!H11,'법정동(2013년말)'!H13)</f>
        <v>0</v>
      </c>
      <c r="I11" s="11">
        <f>SUM('법정동(2013년말)'!I8,'법정동(2013년말)'!I11,'법정동(2013년말)'!I13)</f>
        <v>0</v>
      </c>
      <c r="J11" s="23">
        <f>SUM('법정동(2013년말)'!J8,'법정동(2013년말)'!J11,'법정동(2013년말)'!J13)</f>
        <v>0</v>
      </c>
      <c r="K11" s="11">
        <f>SUM('법정동(2013년말)'!K8,'법정동(2013년말)'!K11,'법정동(2013년말)'!K13)</f>
        <v>0</v>
      </c>
      <c r="L11" s="23">
        <f>SUM('법정동(2013년말)'!L8,'법정동(2013년말)'!L11,'법정동(2013년말)'!L13)</f>
        <v>154022</v>
      </c>
      <c r="M11" s="11">
        <f>SUM('법정동(2013년말)'!M8,'법정동(2013년말)'!M11,'법정동(2013년말)'!M13)</f>
        <v>107</v>
      </c>
      <c r="N11" s="23">
        <f>SUM('법정동(2013년말)'!N8,'법정동(2013년말)'!N11,'법정동(2013년말)'!N13)</f>
        <v>0</v>
      </c>
      <c r="O11" s="23">
        <f>SUM('법정동(2013년말)'!O8,'법정동(2013년말)'!O11,'법정동(2013년말)'!O13)</f>
        <v>0</v>
      </c>
      <c r="P11" s="23">
        <f>SUM('법정동(2013년말)'!P8,'법정동(2013년말)'!P11,'법정동(2013년말)'!P13)</f>
        <v>0</v>
      </c>
      <c r="Q11" s="11">
        <f>SUM('법정동(2013년말)'!Q8,'법정동(2013년말)'!Q11,'법정동(2013년말)'!Q13)</f>
        <v>0</v>
      </c>
      <c r="R11" s="23">
        <f>SUM('법정동(2013년말)'!R8,'법정동(2013년말)'!R11,'법정동(2013년말)'!R13)</f>
        <v>343443</v>
      </c>
      <c r="S11" s="11">
        <f>SUM('법정동(2013년말)'!S8,'법정동(2013년말)'!S11,'법정동(2013년말)'!S13)</f>
        <v>3241</v>
      </c>
      <c r="T11" s="23">
        <f>SUM('법정동(2013년말)'!T8,'법정동(2013년말)'!T11,'법정동(2013년말)'!T13)</f>
        <v>0</v>
      </c>
      <c r="U11" s="11">
        <f>SUM('법정동(2013년말)'!U8,'법정동(2013년말)'!U11,'법정동(2013년말)'!U13)</f>
        <v>0</v>
      </c>
      <c r="V11" s="23">
        <f>SUM('법정동(2013년말)'!V8,'법정동(2013년말)'!V11,'법정동(2013년말)'!V13)</f>
        <v>76324</v>
      </c>
      <c r="W11" s="11">
        <f>SUM('법정동(2013년말)'!W8,'법정동(2013년말)'!W11,'법정동(2013년말)'!W13)</f>
        <v>8</v>
      </c>
      <c r="X11" s="23">
        <f>SUM('법정동(2013년말)'!X8,'법정동(2013년말)'!X11,'법정동(2013년말)'!X13)</f>
        <v>1247</v>
      </c>
      <c r="Y11" s="11">
        <f>SUM('법정동(2013년말)'!Y8,'법정동(2013년말)'!Y11,'법정동(2013년말)'!Y13)</f>
        <v>9</v>
      </c>
      <c r="Z11" s="23">
        <f>SUM('법정동(2013년말)'!Z8,'법정동(2013년말)'!Z11,'법정동(2013년말)'!Z13)</f>
        <v>0</v>
      </c>
      <c r="AA11" s="11">
        <f>SUM('법정동(2013년말)'!AA8,'법정동(2013년말)'!AA11,'법정동(2013년말)'!AA13)</f>
        <v>0</v>
      </c>
      <c r="AB11" s="23">
        <f>SUM('법정동(2013년말)'!AB8,'법정동(2013년말)'!AB11,'법정동(2013년말)'!AB13)</f>
        <v>177</v>
      </c>
      <c r="AC11" s="11">
        <f>SUM('법정동(2013년말)'!AC8,'법정동(2013년말)'!AC11,'법정동(2013년말)'!AC13)</f>
        <v>1</v>
      </c>
      <c r="AD11" s="23">
        <f>SUM('법정동(2013년말)'!AD8,'법정동(2013년말)'!AD11,'법정동(2013년말)'!AD13)</f>
        <v>122288</v>
      </c>
      <c r="AE11" s="11">
        <f>SUM('법정동(2013년말)'!AE8,'법정동(2013년말)'!AE11,'법정동(2013년말)'!AE13)</f>
        <v>693</v>
      </c>
      <c r="AF11" s="23">
        <f>SUM('법정동(2013년말)'!AF8,'법정동(2013년말)'!AF11,'법정동(2013년말)'!AF13)</f>
        <v>0</v>
      </c>
      <c r="AG11" s="11">
        <f>SUM('법정동(2013년말)'!AG8,'법정동(2013년말)'!AG11,'법정동(2013년말)'!AG13)</f>
        <v>0</v>
      </c>
      <c r="AH11" s="23">
        <f>SUM('법정동(2013년말)'!AH8,'법정동(2013년말)'!AH11,'법정동(2013년말)'!AH13)</f>
        <v>2134</v>
      </c>
      <c r="AI11" s="11">
        <f>SUM('법정동(2013년말)'!AI8,'법정동(2013년말)'!AI11,'법정동(2013년말)'!AI13)</f>
        <v>5</v>
      </c>
      <c r="AJ11" s="23">
        <f>SUM('법정동(2013년말)'!AJ8,'법정동(2013년말)'!AJ11,'법정동(2013년말)'!AJ13)</f>
        <v>0</v>
      </c>
      <c r="AK11" s="11">
        <f>SUM('법정동(2013년말)'!AK8,'법정동(2013년말)'!AK11,'법정동(2013년말)'!AK13)</f>
        <v>0</v>
      </c>
      <c r="AL11" s="23">
        <f>SUM('법정동(2013년말)'!AL8,'법정동(2013년말)'!AL11,'법정동(2013년말)'!AL13)</f>
        <v>5328</v>
      </c>
      <c r="AM11" s="11">
        <f>SUM('법정동(2013년말)'!AM8,'법정동(2013년말)'!AM11,'법정동(2013년말)'!AM13)</f>
        <v>21</v>
      </c>
      <c r="AN11" s="23">
        <f>SUM('법정동(2013년말)'!AN8,'법정동(2013년말)'!AN11,'법정동(2013년말)'!AN13)</f>
        <v>0</v>
      </c>
      <c r="AO11" s="11">
        <f>SUM('법정동(2013년말)'!AO8,'법정동(2013년말)'!AO11,'법정동(2013년말)'!AO13)</f>
        <v>0</v>
      </c>
      <c r="AP11" s="23">
        <f>SUM('법정동(2013년말)'!AP8,'법정동(2013년말)'!AP11,'법정동(2013년말)'!AP13)</f>
        <v>0</v>
      </c>
      <c r="AQ11" s="11">
        <f>SUM('법정동(2013년말)'!AQ8,'법정동(2013년말)'!AQ11,'법정동(2013년말)'!AQ13)</f>
        <v>0</v>
      </c>
      <c r="AR11" s="23">
        <f>SUM('법정동(2013년말)'!AR8,'법정동(2013년말)'!AR11,'법정동(2013년말)'!AR13)</f>
        <v>5945</v>
      </c>
      <c r="AS11" s="11">
        <f>SUM('법정동(2013년말)'!AS8,'법정동(2013년말)'!AS11,'법정동(2013년말)'!AS13)</f>
        <v>6</v>
      </c>
      <c r="AT11" s="23">
        <f>SUM('법정동(2013년말)'!AT8,'법정동(2013년말)'!AT11,'법정동(2013년말)'!AT13)</f>
        <v>84607</v>
      </c>
      <c r="AU11" s="11">
        <f>SUM('법정동(2013년말)'!AU8,'법정동(2013년말)'!AU11,'법정동(2013년말)'!AU13)</f>
        <v>15</v>
      </c>
      <c r="AV11" s="23">
        <f>SUM('법정동(2013년말)'!AV8,'법정동(2013년말)'!AV11,'법정동(2013년말)'!AV13)</f>
        <v>0</v>
      </c>
      <c r="AW11" s="11">
        <f>SUM('법정동(2013년말)'!AW8,'법정동(2013년말)'!AW11,'법정동(2013년말)'!AW13)</f>
        <v>0</v>
      </c>
      <c r="AX11" s="23">
        <f>SUM('법정동(2013년말)'!AX8,'법정동(2013년말)'!AX11,'법정동(2013년말)'!AX13)</f>
        <v>0</v>
      </c>
      <c r="AY11" s="11">
        <f>SUM('법정동(2013년말)'!AY8,'법정동(2013년말)'!AY11,'법정동(2013년말)'!AY13)</f>
        <v>0</v>
      </c>
      <c r="AZ11" s="23">
        <f>SUM('법정동(2013년말)'!AZ8,'법정동(2013년말)'!AZ11,'법정동(2013년말)'!AZ13)</f>
        <v>3567</v>
      </c>
      <c r="BA11" s="11">
        <f>SUM('법정동(2013년말)'!BA8,'법정동(2013년말)'!BA11,'법정동(2013년말)'!BA13)</f>
        <v>11</v>
      </c>
      <c r="BB11" s="23">
        <f>SUM('법정동(2013년말)'!BB8,'법정동(2013년말)'!BB11,'법정동(2013년말)'!BB13)</f>
        <v>0</v>
      </c>
      <c r="BC11" s="11">
        <f>SUM('법정동(2013년말)'!BC8,'법정동(2013년말)'!BC11,'법정동(2013년말)'!BC13)</f>
        <v>0</v>
      </c>
      <c r="BD11" s="23">
        <f>SUM('법정동(2013년말)'!BD8,'법정동(2013년말)'!BD11,'법정동(2013년말)'!BD13)</f>
        <v>4334</v>
      </c>
      <c r="BE11" s="11">
        <f>SUM('법정동(2013년말)'!BE8,'법정동(2013년말)'!BE11,'법정동(2013년말)'!BE13)</f>
        <v>15</v>
      </c>
      <c r="BF11" s="23">
        <f>SUM('법정동(2013년말)'!BF8,'법정동(2013년말)'!BF11,'법정동(2013년말)'!BF13)</f>
        <v>13285</v>
      </c>
      <c r="BG11" s="63">
        <f>SUM('법정동(2013년말)'!BG8,'법정동(2013년말)'!BG11,'법정동(2013년말)'!BG13)</f>
        <v>20</v>
      </c>
    </row>
    <row r="12" spans="1:59" s="5" customFormat="1" ht="18" customHeight="1">
      <c r="A12" s="61" t="s">
        <v>158</v>
      </c>
      <c r="B12" s="62">
        <f>SUM('법정동(2013년말)'!B9:B10)</f>
        <v>949848.7</v>
      </c>
      <c r="C12" s="11">
        <f>SUM('법정동(2013년말)'!C9:C10)</f>
        <v>3150</v>
      </c>
      <c r="D12" s="23">
        <f>SUM('법정동(2013년말)'!D9:D10)</f>
        <v>42514</v>
      </c>
      <c r="E12" s="11">
        <f>SUM('법정동(2013년말)'!E9:E10)</f>
        <v>251</v>
      </c>
      <c r="F12" s="23">
        <f>SUM('법정동(2013년말)'!F9:F10)</f>
        <v>0</v>
      </c>
      <c r="G12" s="11">
        <f>SUM('법정동(2013년말)'!G9:G10)</f>
        <v>0</v>
      </c>
      <c r="H12" s="23">
        <f>SUM('법정동(2013년말)'!H9:H10)</f>
        <v>0</v>
      </c>
      <c r="I12" s="11">
        <f>SUM('법정동(2013년말)'!I9:I10)</f>
        <v>0</v>
      </c>
      <c r="J12" s="23">
        <f>SUM('법정동(2013년말)'!J9:J10)</f>
        <v>0</v>
      </c>
      <c r="K12" s="11">
        <f>SUM('법정동(2013년말)'!K9:K10)</f>
        <v>0</v>
      </c>
      <c r="L12" s="23">
        <f>SUM('법정동(2013년말)'!L9:L10)</f>
        <v>131879</v>
      </c>
      <c r="M12" s="11">
        <f>SUM('법정동(2013년말)'!M9:M10)</f>
        <v>51</v>
      </c>
      <c r="N12" s="23">
        <f>SUM('법정동(2013년말)'!N9:N10)</f>
        <v>0</v>
      </c>
      <c r="O12" s="23">
        <f>SUM('법정동(2013년말)'!O9:O10)</f>
        <v>0</v>
      </c>
      <c r="P12" s="23">
        <f>SUM('법정동(2013년말)'!P9:P10)</f>
        <v>0</v>
      </c>
      <c r="Q12" s="11">
        <f>SUM('법정동(2013년말)'!Q9:Q10)</f>
        <v>0</v>
      </c>
      <c r="R12" s="23">
        <f>SUM('법정동(2013년말)'!R9:R10)</f>
        <v>323834.8</v>
      </c>
      <c r="S12" s="11">
        <f>SUM('법정동(2013년말)'!S9:S10)</f>
        <v>2221</v>
      </c>
      <c r="T12" s="23">
        <f>SUM('법정동(2013년말)'!T9:T10)</f>
        <v>0</v>
      </c>
      <c r="U12" s="11">
        <f>SUM('법정동(2013년말)'!U9:U10)</f>
        <v>0</v>
      </c>
      <c r="V12" s="23">
        <f>SUM('법정동(2013년말)'!V9:V10)</f>
        <v>89058</v>
      </c>
      <c r="W12" s="11">
        <f>SUM('법정동(2013년말)'!W9:W10)</f>
        <v>8</v>
      </c>
      <c r="X12" s="23">
        <f>SUM('법정동(2013년말)'!X9:X10)</f>
        <v>14505.8</v>
      </c>
      <c r="Y12" s="11">
        <f>SUM('법정동(2013년말)'!Y9:Y10)</f>
        <v>11</v>
      </c>
      <c r="Z12" s="23">
        <f>SUM('법정동(2013년말)'!Z9:Z10)</f>
        <v>1141</v>
      </c>
      <c r="AA12" s="11">
        <f>SUM('법정동(2013년말)'!AA9:AA10)</f>
        <v>4</v>
      </c>
      <c r="AB12" s="23">
        <f>SUM('법정동(2013년말)'!AB9:AB10)</f>
        <v>0</v>
      </c>
      <c r="AC12" s="11">
        <f>SUM('법정동(2013년말)'!AC9:AC10)</f>
        <v>0</v>
      </c>
      <c r="AD12" s="23">
        <f>SUM('법정동(2013년말)'!AD9:AD10)</f>
        <v>212354.3</v>
      </c>
      <c r="AE12" s="11">
        <f>SUM('법정동(2013년말)'!AE9:AE10)</f>
        <v>504</v>
      </c>
      <c r="AF12" s="23">
        <f>SUM('법정동(2013년말)'!AF9:AF10)</f>
        <v>3858</v>
      </c>
      <c r="AG12" s="11">
        <f>SUM('법정동(2013년말)'!AG9:AG10)</f>
        <v>28</v>
      </c>
      <c r="AH12" s="23">
        <f>SUM('법정동(2013년말)'!AH9:AH10)</f>
        <v>11759</v>
      </c>
      <c r="AI12" s="11">
        <f>SUM('법정동(2013년말)'!AI9:AI10)</f>
        <v>4</v>
      </c>
      <c r="AJ12" s="23">
        <f>SUM('법정동(2013년말)'!AJ9:AJ10)</f>
        <v>0</v>
      </c>
      <c r="AK12" s="11">
        <f>SUM('법정동(2013년말)'!AK9:AK10)</f>
        <v>0</v>
      </c>
      <c r="AL12" s="23">
        <f>SUM('법정동(2013년말)'!AL9:AL10)</f>
        <v>3480</v>
      </c>
      <c r="AM12" s="11">
        <f>SUM('법정동(2013년말)'!AM9:AM10)</f>
        <v>22</v>
      </c>
      <c r="AN12" s="23">
        <f>SUM('법정동(2013년말)'!AN9:AN10)</f>
        <v>0</v>
      </c>
      <c r="AO12" s="11">
        <f>SUM('법정동(2013년말)'!AO9:AO10)</f>
        <v>0</v>
      </c>
      <c r="AP12" s="23">
        <f>SUM('법정동(2013년말)'!AP9:AP10)</f>
        <v>0</v>
      </c>
      <c r="AQ12" s="11">
        <f>SUM('법정동(2013년말)'!AQ9:AQ10)</f>
        <v>0</v>
      </c>
      <c r="AR12" s="23">
        <f>SUM('법정동(2013년말)'!AR9:AR10)</f>
        <v>0</v>
      </c>
      <c r="AS12" s="11">
        <f>SUM('법정동(2013년말)'!AS9:AS10)</f>
        <v>0</v>
      </c>
      <c r="AT12" s="23">
        <f>SUM('법정동(2013년말)'!AT9:AT10)</f>
        <v>73715.600000000006</v>
      </c>
      <c r="AU12" s="11">
        <f>SUM('법정동(2013년말)'!AU9:AU10)</f>
        <v>8</v>
      </c>
      <c r="AV12" s="23">
        <f>SUM('법정동(2013년말)'!AV9:AV10)</f>
        <v>0</v>
      </c>
      <c r="AW12" s="11">
        <f>SUM('법정동(2013년말)'!AW9:AW10)</f>
        <v>0</v>
      </c>
      <c r="AX12" s="23">
        <f>SUM('법정동(2013년말)'!AX9:AX10)</f>
        <v>0</v>
      </c>
      <c r="AY12" s="11">
        <f>SUM('법정동(2013년말)'!AY9:AY10)</f>
        <v>0</v>
      </c>
      <c r="AZ12" s="23">
        <f>SUM('법정동(2013년말)'!AZ9:AZ10)</f>
        <v>6337</v>
      </c>
      <c r="BA12" s="11">
        <f>SUM('법정동(2013년말)'!BA9:BA10)</f>
        <v>9</v>
      </c>
      <c r="BB12" s="23">
        <f>SUM('법정동(2013년말)'!BB9:BB10)</f>
        <v>0</v>
      </c>
      <c r="BC12" s="11">
        <f>SUM('법정동(2013년말)'!BC9:BC10)</f>
        <v>0</v>
      </c>
      <c r="BD12" s="23">
        <f>SUM('법정동(2013년말)'!BD9:BD10)</f>
        <v>1128</v>
      </c>
      <c r="BE12" s="11">
        <f>SUM('법정동(2013년말)'!BE9:BE10)</f>
        <v>5</v>
      </c>
      <c r="BF12" s="23">
        <f>SUM('법정동(2013년말)'!BF9:BF10)</f>
        <v>34284.199999999997</v>
      </c>
      <c r="BG12" s="63">
        <f>SUM('법정동(2013년말)'!BG9:BG10)</f>
        <v>24</v>
      </c>
    </row>
    <row r="13" spans="1:59" s="5" customFormat="1" ht="18" customHeight="1">
      <c r="A13" s="61" t="s">
        <v>159</v>
      </c>
      <c r="B13" s="62">
        <f>SUM('법정동(2013년말)'!B12,'법정동(2013년말)'!B14:B15)</f>
        <v>501936.2</v>
      </c>
      <c r="C13" s="11">
        <f>SUM('법정동(2013년말)'!C12,'법정동(2013년말)'!C14:C15)</f>
        <v>3288</v>
      </c>
      <c r="D13" s="23">
        <f>SUM('법정동(2013년말)'!D12,'법정동(2013년말)'!D14:D15)</f>
        <v>16605</v>
      </c>
      <c r="E13" s="11">
        <f>SUM('법정동(2013년말)'!E12,'법정동(2013년말)'!E14:E15)</f>
        <v>104</v>
      </c>
      <c r="F13" s="23">
        <f>SUM('법정동(2013년말)'!F12,'법정동(2013년말)'!F14:F15)</f>
        <v>0</v>
      </c>
      <c r="G13" s="11">
        <f>SUM('법정동(2013년말)'!G12,'법정동(2013년말)'!G14:G15)</f>
        <v>0</v>
      </c>
      <c r="H13" s="23">
        <f>SUM('법정동(2013년말)'!H12,'법정동(2013년말)'!H14:H15)</f>
        <v>0</v>
      </c>
      <c r="I13" s="11">
        <f>SUM('법정동(2013년말)'!I12,'법정동(2013년말)'!I14:I15)</f>
        <v>0</v>
      </c>
      <c r="J13" s="23">
        <f>SUM('법정동(2013년말)'!J12,'법정동(2013년말)'!J14:J15)</f>
        <v>0</v>
      </c>
      <c r="K13" s="11">
        <f>SUM('법정동(2013년말)'!K12,'법정동(2013년말)'!K14:K15)</f>
        <v>0</v>
      </c>
      <c r="L13" s="23">
        <f>SUM('법정동(2013년말)'!L12,'법정동(2013년말)'!L14:L15)</f>
        <v>21202</v>
      </c>
      <c r="M13" s="11">
        <f>SUM('법정동(2013년말)'!M12,'법정동(2013년말)'!M14:M15)</f>
        <v>24</v>
      </c>
      <c r="N13" s="23">
        <f>SUM('법정동(2013년말)'!N12,'법정동(2013년말)'!N14:N15)</f>
        <v>0</v>
      </c>
      <c r="O13" s="23">
        <f>SUM('법정동(2013년말)'!O12,'법정동(2013년말)'!O14:O15)</f>
        <v>0</v>
      </c>
      <c r="P13" s="23">
        <f>SUM('법정동(2013년말)'!P12,'법정동(2013년말)'!P14:P15)</f>
        <v>0</v>
      </c>
      <c r="Q13" s="11">
        <f>SUM('법정동(2013년말)'!Q12,'법정동(2013년말)'!Q14:Q15)</f>
        <v>0</v>
      </c>
      <c r="R13" s="23">
        <f>SUM('법정동(2013년말)'!R12,'법정동(2013년말)'!R14:R15)</f>
        <v>279748</v>
      </c>
      <c r="S13" s="11">
        <f>SUM('법정동(2013년말)'!S12,'법정동(2013년말)'!S14:S15)</f>
        <v>2555</v>
      </c>
      <c r="T13" s="23">
        <f>SUM('법정동(2013년말)'!T12,'법정동(2013년말)'!T14:T15)</f>
        <v>0</v>
      </c>
      <c r="U13" s="11">
        <f>SUM('법정동(2013년말)'!U12,'법정동(2013년말)'!U14:U15)</f>
        <v>0</v>
      </c>
      <c r="V13" s="23">
        <f>SUM('법정동(2013년말)'!V12,'법정동(2013년말)'!V14:V15)</f>
        <v>0</v>
      </c>
      <c r="W13" s="11">
        <f>SUM('법정동(2013년말)'!W12,'법정동(2013년말)'!W14:W15)</f>
        <v>0</v>
      </c>
      <c r="X13" s="23">
        <f>SUM('법정동(2013년말)'!X12,'법정동(2013년말)'!X14:X15)</f>
        <v>6241.2</v>
      </c>
      <c r="Y13" s="11">
        <f>SUM('법정동(2013년말)'!Y12,'법정동(2013년말)'!Y14:Y15)</f>
        <v>7</v>
      </c>
      <c r="Z13" s="23">
        <f>SUM('법정동(2013년말)'!Z12,'법정동(2013년말)'!Z14:Z15)</f>
        <v>0</v>
      </c>
      <c r="AA13" s="11">
        <f>SUM('법정동(2013년말)'!AA12,'법정동(2013년말)'!AA14:AA15)</f>
        <v>0</v>
      </c>
      <c r="AB13" s="23">
        <f>SUM('법정동(2013년말)'!AB12,'법정동(2013년말)'!AB14:AB15)</f>
        <v>0</v>
      </c>
      <c r="AC13" s="11">
        <f>SUM('법정동(2013년말)'!AC12,'법정동(2013년말)'!AC14:AC15)</f>
        <v>0</v>
      </c>
      <c r="AD13" s="23">
        <f>SUM('법정동(2013년말)'!AD12,'법정동(2013년말)'!AD14:AD15)</f>
        <v>135266</v>
      </c>
      <c r="AE13" s="11">
        <f>SUM('법정동(2013년말)'!AE12,'법정동(2013년말)'!AE14:AE15)</f>
        <v>562</v>
      </c>
      <c r="AF13" s="23">
        <f>SUM('법정동(2013년말)'!AF12,'법정동(2013년말)'!AF14:AF15)</f>
        <v>0</v>
      </c>
      <c r="AG13" s="11">
        <f>SUM('법정동(2013년말)'!AG12,'법정동(2013년말)'!AG14:AG15)</f>
        <v>0</v>
      </c>
      <c r="AH13" s="23">
        <f>SUM('법정동(2013년말)'!AH12,'법정동(2013년말)'!AH14:AH15)</f>
        <v>800</v>
      </c>
      <c r="AI13" s="11">
        <f>SUM('법정동(2013년말)'!AI12,'법정동(2013년말)'!AI14:AI15)</f>
        <v>2</v>
      </c>
      <c r="AJ13" s="23">
        <f>SUM('법정동(2013년말)'!AJ12,'법정동(2013년말)'!AJ14:AJ15)</f>
        <v>9005</v>
      </c>
      <c r="AK13" s="11">
        <f>SUM('법정동(2013년말)'!AK12,'법정동(2013년말)'!AK14:AK15)</f>
        <v>1</v>
      </c>
      <c r="AL13" s="23">
        <f>SUM('법정동(2013년말)'!AL12,'법정동(2013년말)'!AL14:AL15)</f>
        <v>445</v>
      </c>
      <c r="AM13" s="11">
        <f>SUM('법정동(2013년말)'!AM12,'법정동(2013년말)'!AM14:AM15)</f>
        <v>5</v>
      </c>
      <c r="AN13" s="23">
        <f>SUM('법정동(2013년말)'!AN12,'법정동(2013년말)'!AN14:AN15)</f>
        <v>0</v>
      </c>
      <c r="AO13" s="11">
        <f>SUM('법정동(2013년말)'!AO12,'법정동(2013년말)'!AO14:AO15)</f>
        <v>0</v>
      </c>
      <c r="AP13" s="23">
        <f>SUM('법정동(2013년말)'!AP12,'법정동(2013년말)'!AP14:AP15)</f>
        <v>0</v>
      </c>
      <c r="AQ13" s="11">
        <f>SUM('법정동(2013년말)'!AQ12,'법정동(2013년말)'!AQ14:AQ15)</f>
        <v>0</v>
      </c>
      <c r="AR13" s="23">
        <f>SUM('법정동(2013년말)'!AR12,'법정동(2013년말)'!AR14:AR15)</f>
        <v>671</v>
      </c>
      <c r="AS13" s="11">
        <f>SUM('법정동(2013년말)'!AS12,'법정동(2013년말)'!AS14:AS15)</f>
        <v>1</v>
      </c>
      <c r="AT13" s="23">
        <f>SUM('법정동(2013년말)'!AT12,'법정동(2013년말)'!AT14:AT15)</f>
        <v>9732</v>
      </c>
      <c r="AU13" s="11">
        <f>SUM('법정동(2013년말)'!AU12,'법정동(2013년말)'!AU14:AU15)</f>
        <v>1</v>
      </c>
      <c r="AV13" s="23">
        <f>SUM('법정동(2013년말)'!AV12,'법정동(2013년말)'!AV14:AV15)</f>
        <v>0</v>
      </c>
      <c r="AW13" s="11">
        <f>SUM('법정동(2013년말)'!AW12,'법정동(2013년말)'!AW14:AW15)</f>
        <v>0</v>
      </c>
      <c r="AX13" s="23">
        <f>SUM('법정동(2013년말)'!AX12,'법정동(2013년말)'!AX14:AX15)</f>
        <v>0</v>
      </c>
      <c r="AY13" s="11">
        <f>SUM('법정동(2013년말)'!AY12,'법정동(2013년말)'!AY14:AY15)</f>
        <v>0</v>
      </c>
      <c r="AZ13" s="23">
        <f>SUM('법정동(2013년말)'!AZ12,'법정동(2013년말)'!AZ14:AZ15)</f>
        <v>3526</v>
      </c>
      <c r="BA13" s="11">
        <f>SUM('법정동(2013년말)'!BA12,'법정동(2013년말)'!BA14:BA15)</f>
        <v>4</v>
      </c>
      <c r="BB13" s="23">
        <f>SUM('법정동(2013년말)'!BB12,'법정동(2013년말)'!BB14:BB15)</f>
        <v>1583</v>
      </c>
      <c r="BC13" s="11">
        <f>SUM('법정동(2013년말)'!BC12,'법정동(2013년말)'!BC14:BC15)</f>
        <v>1</v>
      </c>
      <c r="BD13" s="23">
        <f>SUM('법정동(2013년말)'!BD12,'법정동(2013년말)'!BD14:BD15)</f>
        <v>78</v>
      </c>
      <c r="BE13" s="11">
        <f>SUM('법정동(2013년말)'!BE12,'법정동(2013년말)'!BE14:BE15)</f>
        <v>3</v>
      </c>
      <c r="BF13" s="23">
        <f>SUM('법정동(2013년말)'!BF12,'법정동(2013년말)'!BF14:BF15)</f>
        <v>17034</v>
      </c>
      <c r="BG13" s="63">
        <f>SUM('법정동(2013년말)'!BG12,'법정동(2013년말)'!BG14:BG15)</f>
        <v>18</v>
      </c>
    </row>
    <row r="14" spans="1:59" s="5" customFormat="1" ht="18" customHeight="1">
      <c r="A14" s="61" t="s">
        <v>160</v>
      </c>
      <c r="B14" s="62">
        <f>SUM('법정동(2013년말)'!B16:B18)</f>
        <v>1349528.5</v>
      </c>
      <c r="C14" s="11">
        <f>SUM('법정동(2013년말)'!C16:C18)</f>
        <v>3789</v>
      </c>
      <c r="D14" s="23">
        <f>SUM('법정동(2013년말)'!D16:D18)</f>
        <v>231270</v>
      </c>
      <c r="E14" s="11">
        <f>SUM('법정동(2013년말)'!E16:E18)</f>
        <v>514</v>
      </c>
      <c r="F14" s="23">
        <f>SUM('법정동(2013년말)'!F16:F18)</f>
        <v>45899</v>
      </c>
      <c r="G14" s="11">
        <f>SUM('법정동(2013년말)'!G16:G18)</f>
        <v>82</v>
      </c>
      <c r="H14" s="23">
        <f>SUM('법정동(2013년말)'!H16:H18)</f>
        <v>0</v>
      </c>
      <c r="I14" s="11">
        <f>SUM('법정동(2013년말)'!I16:I18)</f>
        <v>0</v>
      </c>
      <c r="J14" s="23">
        <f>SUM('법정동(2013년말)'!J16:J18)</f>
        <v>0</v>
      </c>
      <c r="K14" s="11">
        <f>SUM('법정동(2013년말)'!K16:K18)</f>
        <v>0</v>
      </c>
      <c r="L14" s="23">
        <f>SUM('법정동(2013년말)'!L16:L18)</f>
        <v>447669.8</v>
      </c>
      <c r="M14" s="11">
        <f>SUM('법정동(2013년말)'!M16:M18)</f>
        <v>157</v>
      </c>
      <c r="N14" s="23">
        <f>SUM('법정동(2013년말)'!N16:N18)</f>
        <v>0</v>
      </c>
      <c r="O14" s="23">
        <f>SUM('법정동(2013년말)'!O16:O18)</f>
        <v>0</v>
      </c>
      <c r="P14" s="23">
        <f>SUM('법정동(2013년말)'!P16:P18)</f>
        <v>0</v>
      </c>
      <c r="Q14" s="11">
        <f>SUM('법정동(2013년말)'!Q16:Q18)</f>
        <v>0</v>
      </c>
      <c r="R14" s="23">
        <f>SUM('법정동(2013년말)'!R16:R18)</f>
        <v>308443.09999999998</v>
      </c>
      <c r="S14" s="11">
        <f>SUM('법정동(2013년말)'!S16:S18)</f>
        <v>2462</v>
      </c>
      <c r="T14" s="23">
        <f>SUM('법정동(2013년말)'!T16:T18)</f>
        <v>696.7</v>
      </c>
      <c r="U14" s="11">
        <f>SUM('법정동(2013년말)'!U16:U18)</f>
        <v>1</v>
      </c>
      <c r="V14" s="23">
        <f>SUM('법정동(2013년말)'!V16:V18)</f>
        <v>21502</v>
      </c>
      <c r="W14" s="11">
        <f>SUM('법정동(2013년말)'!W16:W18)</f>
        <v>3</v>
      </c>
      <c r="X14" s="23">
        <f>SUM('법정동(2013년말)'!X16:X18)</f>
        <v>2838</v>
      </c>
      <c r="Y14" s="11">
        <f>SUM('법정동(2013년말)'!Y16:Y18)</f>
        <v>12</v>
      </c>
      <c r="Z14" s="23">
        <f>SUM('법정동(2013년말)'!Z16:Z18)</f>
        <v>1946.1</v>
      </c>
      <c r="AA14" s="11">
        <f>SUM('법정동(2013년말)'!AA16:AA18)</f>
        <v>7</v>
      </c>
      <c r="AB14" s="23">
        <f>SUM('법정동(2013년말)'!AB16:AB18)</f>
        <v>2638.4</v>
      </c>
      <c r="AC14" s="11">
        <f>SUM('법정동(2013년말)'!AC16:AC18)</f>
        <v>3</v>
      </c>
      <c r="AD14" s="23">
        <f>SUM('법정동(2013년말)'!AD16:AD18)</f>
        <v>201920</v>
      </c>
      <c r="AE14" s="11">
        <f>SUM('법정동(2013년말)'!AE16:AE18)</f>
        <v>445</v>
      </c>
      <c r="AF14" s="23">
        <f>SUM('법정동(2013년말)'!AF16:AF18)</f>
        <v>0</v>
      </c>
      <c r="AG14" s="11">
        <f>SUM('법정동(2013년말)'!AG16:AG18)</f>
        <v>0</v>
      </c>
      <c r="AH14" s="23">
        <f>SUM('법정동(2013년말)'!AH16:AH18)</f>
        <v>0</v>
      </c>
      <c r="AI14" s="11">
        <f>SUM('법정동(2013년말)'!AI16:AI18)</f>
        <v>0</v>
      </c>
      <c r="AJ14" s="23">
        <f>SUM('법정동(2013년말)'!AJ16:AJ18)</f>
        <v>20098</v>
      </c>
      <c r="AK14" s="11">
        <f>SUM('법정동(2013년말)'!AK16:AK18)</f>
        <v>23</v>
      </c>
      <c r="AL14" s="23">
        <f>SUM('법정동(2013년말)'!AL16:AL18)</f>
        <v>34073.4</v>
      </c>
      <c r="AM14" s="11">
        <f>SUM('법정동(2013년말)'!AM16:AM18)</f>
        <v>26</v>
      </c>
      <c r="AN14" s="23">
        <f>SUM('법정동(2013년말)'!AN16:AN18)</f>
        <v>0</v>
      </c>
      <c r="AO14" s="11">
        <f>SUM('법정동(2013년말)'!AO16:AO18)</f>
        <v>0</v>
      </c>
      <c r="AP14" s="23">
        <f>SUM('법정동(2013년말)'!AP16:AP18)</f>
        <v>0</v>
      </c>
      <c r="AQ14" s="11">
        <f>SUM('법정동(2013년말)'!AQ16:AQ18)</f>
        <v>0</v>
      </c>
      <c r="AR14" s="23">
        <f>SUM('법정동(2013년말)'!AR16:AR18)</f>
        <v>2189.1</v>
      </c>
      <c r="AS14" s="11">
        <f>SUM('법정동(2013년말)'!AS16:AS18)</f>
        <v>4</v>
      </c>
      <c r="AT14" s="23">
        <f>SUM('법정동(2013년말)'!AT16:AT18)</f>
        <v>991.9</v>
      </c>
      <c r="AU14" s="11">
        <f>SUM('법정동(2013년말)'!AU16:AU18)</f>
        <v>1</v>
      </c>
      <c r="AV14" s="23">
        <f>SUM('법정동(2013년말)'!AV16:AV18)</f>
        <v>0</v>
      </c>
      <c r="AW14" s="11">
        <f>SUM('법정동(2013년말)'!AW16:AW18)</f>
        <v>0</v>
      </c>
      <c r="AX14" s="23">
        <f>SUM('법정동(2013년말)'!AX16:AX18)</f>
        <v>0</v>
      </c>
      <c r="AY14" s="11">
        <f>SUM('법정동(2013년말)'!AY16:AY18)</f>
        <v>0</v>
      </c>
      <c r="AZ14" s="23">
        <f>SUM('법정동(2013년말)'!AZ16:AZ18)</f>
        <v>9435</v>
      </c>
      <c r="BA14" s="11">
        <f>SUM('법정동(2013년말)'!BA16:BA18)</f>
        <v>17</v>
      </c>
      <c r="BB14" s="23">
        <f>SUM('법정동(2013년말)'!BB16:BB18)</f>
        <v>5718</v>
      </c>
      <c r="BC14" s="11">
        <f>SUM('법정동(2013년말)'!BC16:BC18)</f>
        <v>5</v>
      </c>
      <c r="BD14" s="23">
        <f>SUM('법정동(2013년말)'!BD16:BD18)</f>
        <v>5021</v>
      </c>
      <c r="BE14" s="11">
        <f>SUM('법정동(2013년말)'!BE16:BE18)</f>
        <v>9</v>
      </c>
      <c r="BF14" s="23">
        <f>SUM('법정동(2013년말)'!BF16:BF18)</f>
        <v>7179</v>
      </c>
      <c r="BG14" s="63">
        <f>SUM('법정동(2013년말)'!BG16:BG18)</f>
        <v>18</v>
      </c>
    </row>
    <row r="15" spans="1:59" s="5" customFormat="1" ht="18" customHeight="1">
      <c r="A15" s="61" t="s">
        <v>161</v>
      </c>
      <c r="B15" s="62">
        <f>SUM('법정동(2013년말)'!B19,'법정동(2013년말)'!B28)</f>
        <v>3395957.1</v>
      </c>
      <c r="C15" s="11">
        <f>SUM('법정동(2013년말)'!C19,'법정동(2013년말)'!C28)</f>
        <v>4570</v>
      </c>
      <c r="D15" s="23">
        <f>SUM('법정동(2013년말)'!D19,'법정동(2013년말)'!D28)</f>
        <v>374738</v>
      </c>
      <c r="E15" s="11">
        <f>SUM('법정동(2013년말)'!E19,'법정동(2013년말)'!E28)</f>
        <v>698</v>
      </c>
      <c r="F15" s="23">
        <f>SUM('법정동(2013년말)'!F19,'법정동(2013년말)'!F28)</f>
        <v>65058</v>
      </c>
      <c r="G15" s="11">
        <f>SUM('법정동(2013년말)'!G19,'법정동(2013년말)'!G28)</f>
        <v>149</v>
      </c>
      <c r="H15" s="23">
        <f>SUM('법정동(2013년말)'!H19,'법정동(2013년말)'!H28)</f>
        <v>0</v>
      </c>
      <c r="I15" s="11">
        <f>SUM('법정동(2013년말)'!I19,'법정동(2013년말)'!I28)</f>
        <v>0</v>
      </c>
      <c r="J15" s="23">
        <f>SUM('법정동(2013년말)'!J19,'법정동(2013년말)'!J28)</f>
        <v>0</v>
      </c>
      <c r="K15" s="11">
        <f>SUM('법정동(2013년말)'!K19,'법정동(2013년말)'!K28)</f>
        <v>0</v>
      </c>
      <c r="L15" s="23">
        <f>SUM('법정동(2013년말)'!L19,'법정동(2013년말)'!L28)</f>
        <v>1763396</v>
      </c>
      <c r="M15" s="11">
        <f>SUM('법정동(2013년말)'!M19,'법정동(2013년말)'!M28)</f>
        <v>389</v>
      </c>
      <c r="N15" s="23">
        <f>SUM('법정동(2013년말)'!N19,'법정동(2013년말)'!N28)</f>
        <v>0</v>
      </c>
      <c r="O15" s="23">
        <f>SUM('법정동(2013년말)'!O19,'법정동(2013년말)'!O28)</f>
        <v>0</v>
      </c>
      <c r="P15" s="23">
        <f>SUM('법정동(2013년말)'!P19,'법정동(2013년말)'!P28)</f>
        <v>0</v>
      </c>
      <c r="Q15" s="11">
        <f>SUM('법정동(2013년말)'!Q19,'법정동(2013년말)'!Q28)</f>
        <v>0</v>
      </c>
      <c r="R15" s="23">
        <f>SUM('법정동(2013년말)'!R19,'법정동(2013년말)'!R28)</f>
        <v>410560</v>
      </c>
      <c r="S15" s="11">
        <f>SUM('법정동(2013년말)'!S19,'법정동(2013년말)'!S28)</f>
        <v>2354</v>
      </c>
      <c r="T15" s="23">
        <f>SUM('법정동(2013년말)'!T19,'법정동(2013년말)'!T28)</f>
        <v>895</v>
      </c>
      <c r="U15" s="11">
        <f>SUM('법정동(2013년말)'!U19,'법정동(2013년말)'!U28)</f>
        <v>1</v>
      </c>
      <c r="V15" s="23">
        <f>SUM('법정동(2013년말)'!V19,'법정동(2013년말)'!V28)</f>
        <v>45635</v>
      </c>
      <c r="W15" s="11">
        <f>SUM('법정동(2013년말)'!W19,'법정동(2013년말)'!W28)</f>
        <v>7</v>
      </c>
      <c r="X15" s="23">
        <f>SUM('법정동(2013년말)'!X19,'법정동(2013년말)'!X28)</f>
        <v>2396.3000000000002</v>
      </c>
      <c r="Y15" s="11">
        <f>SUM('법정동(2013년말)'!Y19,'법정동(2013년말)'!Y28)</f>
        <v>5</v>
      </c>
      <c r="Z15" s="23">
        <f>SUM('법정동(2013년말)'!Z19,'법정동(2013년말)'!Z28)</f>
        <v>3635.6000000000004</v>
      </c>
      <c r="AA15" s="11">
        <f>SUM('법정동(2013년말)'!AA19,'법정동(2013년말)'!AA28)</f>
        <v>9</v>
      </c>
      <c r="AB15" s="23">
        <f>SUM('법정동(2013년말)'!AB19,'법정동(2013년말)'!AB28)</f>
        <v>894</v>
      </c>
      <c r="AC15" s="11">
        <f>SUM('법정동(2013년말)'!AC19,'법정동(2013년말)'!AC28)</f>
        <v>2</v>
      </c>
      <c r="AD15" s="23">
        <f>SUM('법정동(2013년말)'!AD19,'법정동(2013년말)'!AD28)</f>
        <v>265137.8</v>
      </c>
      <c r="AE15" s="11">
        <f>SUM('법정동(2013년말)'!AE19,'법정동(2013년말)'!AE28)</f>
        <v>764</v>
      </c>
      <c r="AF15" s="23">
        <f>SUM('법정동(2013년말)'!AF19,'법정동(2013년말)'!AF28)</f>
        <v>33331</v>
      </c>
      <c r="AG15" s="11">
        <f>SUM('법정동(2013년말)'!AG19,'법정동(2013년말)'!AG28)</f>
        <v>33</v>
      </c>
      <c r="AH15" s="23">
        <f>SUM('법정동(2013년말)'!AH19,'법정동(2013년말)'!AH28)</f>
        <v>0</v>
      </c>
      <c r="AI15" s="11">
        <f>SUM('법정동(2013년말)'!AI19,'법정동(2013년말)'!AI28)</f>
        <v>0</v>
      </c>
      <c r="AJ15" s="23">
        <f>SUM('법정동(2013년말)'!AJ19,'법정동(2013년말)'!AJ28)</f>
        <v>25852.400000000001</v>
      </c>
      <c r="AK15" s="11">
        <f>SUM('법정동(2013년말)'!AK19,'법정동(2013년말)'!AK28)</f>
        <v>16</v>
      </c>
      <c r="AL15" s="23">
        <f>SUM('법정동(2013년말)'!AL19,'법정동(2013년말)'!AL28)</f>
        <v>19052.100000000002</v>
      </c>
      <c r="AM15" s="11">
        <f>SUM('법정동(2013년말)'!AM19,'법정동(2013년말)'!AM28)</f>
        <v>43</v>
      </c>
      <c r="AN15" s="23">
        <f>SUM('법정동(2013년말)'!AN19,'법정동(2013년말)'!AN28)</f>
        <v>10</v>
      </c>
      <c r="AO15" s="11">
        <f>SUM('법정동(2013년말)'!AO19,'법정동(2013년말)'!AO28)</f>
        <v>1</v>
      </c>
      <c r="AP15" s="23">
        <f>SUM('법정동(2013년말)'!AP19,'법정동(2013년말)'!AP28)</f>
        <v>0</v>
      </c>
      <c r="AQ15" s="11">
        <f>SUM('법정동(2013년말)'!AQ19,'법정동(2013년말)'!AQ28)</f>
        <v>0</v>
      </c>
      <c r="AR15" s="23">
        <f>SUM('법정동(2013년말)'!AR19,'법정동(2013년말)'!AR28)</f>
        <v>12938</v>
      </c>
      <c r="AS15" s="11">
        <f>SUM('법정동(2013년말)'!AS19,'법정동(2013년말)'!AS28)</f>
        <v>16</v>
      </c>
      <c r="AT15" s="23">
        <f>SUM('법정동(2013년말)'!AT19,'법정동(2013년말)'!AT28)</f>
        <v>2315.4</v>
      </c>
      <c r="AU15" s="11">
        <f>SUM('법정동(2013년말)'!AU19,'법정동(2013년말)'!AU28)</f>
        <v>2</v>
      </c>
      <c r="AV15" s="23">
        <f>SUM('법정동(2013년말)'!AV19,'법정동(2013년말)'!AV28)</f>
        <v>310227</v>
      </c>
      <c r="AW15" s="11">
        <f>SUM('법정동(2013년말)'!AW19,'법정동(2013년말)'!AW28)</f>
        <v>14</v>
      </c>
      <c r="AX15" s="23">
        <f>SUM('법정동(2013년말)'!AX19,'법정동(2013년말)'!AX28)</f>
        <v>0</v>
      </c>
      <c r="AY15" s="11">
        <f>SUM('법정동(2013년말)'!AY19,'법정동(2013년말)'!AY28)</f>
        <v>0</v>
      </c>
      <c r="AZ15" s="23">
        <f>SUM('법정동(2013년말)'!AZ19,'법정동(2013년말)'!AZ28)</f>
        <v>8655.9</v>
      </c>
      <c r="BA15" s="11">
        <f>SUM('법정동(2013년말)'!BA19,'법정동(2013년말)'!BA28)</f>
        <v>12</v>
      </c>
      <c r="BB15" s="23">
        <f>SUM('법정동(2013년말)'!BB19,'법정동(2013년말)'!BB28)</f>
        <v>0</v>
      </c>
      <c r="BC15" s="11">
        <f>SUM('법정동(2013년말)'!BC19,'법정동(2013년말)'!BC28)</f>
        <v>0</v>
      </c>
      <c r="BD15" s="23">
        <f>SUM('법정동(2013년말)'!BD19,'법정동(2013년말)'!BD28)</f>
        <v>39638</v>
      </c>
      <c r="BE15" s="11">
        <f>SUM('법정동(2013년말)'!BE19,'법정동(2013년말)'!BE28)</f>
        <v>26</v>
      </c>
      <c r="BF15" s="23">
        <f>SUM('법정동(2013년말)'!BF19,'법정동(2013년말)'!BF28)</f>
        <v>11591.6</v>
      </c>
      <c r="BG15" s="63">
        <f>SUM('법정동(2013년말)'!BG19,'법정동(2013년말)'!BG28)</f>
        <v>29</v>
      </c>
    </row>
    <row r="16" spans="1:59" s="5" customFormat="1" ht="18" customHeight="1">
      <c r="A16" s="61" t="s">
        <v>162</v>
      </c>
      <c r="B16" s="62">
        <f>SUM('법정동(2013년말)'!B20:B21)</f>
        <v>655394.5</v>
      </c>
      <c r="C16" s="11">
        <f>SUM('법정동(2013년말)'!C20:C21)</f>
        <v>2767</v>
      </c>
      <c r="D16" s="23">
        <f>SUM('법정동(2013년말)'!D20:D21)</f>
        <v>79595</v>
      </c>
      <c r="E16" s="11">
        <f>SUM('법정동(2013년말)'!E20:E21)</f>
        <v>172</v>
      </c>
      <c r="F16" s="23">
        <f>SUM('법정동(2013년말)'!F20:F21)</f>
        <v>27350</v>
      </c>
      <c r="G16" s="11">
        <f>SUM('법정동(2013년말)'!G20:G21)</f>
        <v>58</v>
      </c>
      <c r="H16" s="23">
        <f>SUM('법정동(2013년말)'!H20:H21)</f>
        <v>0</v>
      </c>
      <c r="I16" s="11">
        <f>SUM('법정동(2013년말)'!I20:I21)</f>
        <v>0</v>
      </c>
      <c r="J16" s="23">
        <f>SUM('법정동(2013년말)'!J20:J21)</f>
        <v>0</v>
      </c>
      <c r="K16" s="11">
        <f>SUM('법정동(2013년말)'!K20:K21)</f>
        <v>0</v>
      </c>
      <c r="L16" s="23">
        <f>SUM('법정동(2013년말)'!L20:L21)</f>
        <v>156344</v>
      </c>
      <c r="M16" s="11">
        <f>SUM('법정동(2013년말)'!M20:M21)</f>
        <v>55</v>
      </c>
      <c r="N16" s="23">
        <f>SUM('법정동(2013년말)'!N20:N21)</f>
        <v>0</v>
      </c>
      <c r="O16" s="23">
        <f>SUM('법정동(2013년말)'!O20:O21)</f>
        <v>0</v>
      </c>
      <c r="P16" s="23">
        <f>SUM('법정동(2013년말)'!P20:P21)</f>
        <v>0</v>
      </c>
      <c r="Q16" s="11">
        <f>SUM('법정동(2013년말)'!Q20:Q21)</f>
        <v>0</v>
      </c>
      <c r="R16" s="23">
        <f>SUM('법정동(2013년말)'!R20:R21)</f>
        <v>207727.2</v>
      </c>
      <c r="S16" s="11">
        <f>SUM('법정동(2013년말)'!S20:S21)</f>
        <v>1783</v>
      </c>
      <c r="T16" s="23">
        <f>SUM('법정동(2013년말)'!T20:T21)</f>
        <v>0</v>
      </c>
      <c r="U16" s="11">
        <f>SUM('법정동(2013년말)'!U20:U21)</f>
        <v>0</v>
      </c>
      <c r="V16" s="23">
        <f>SUM('법정동(2013년말)'!V20:V21)</f>
        <v>55144</v>
      </c>
      <c r="W16" s="11">
        <f>SUM('법정동(2013년말)'!W20:W21)</f>
        <v>3</v>
      </c>
      <c r="X16" s="23">
        <f>SUM('법정동(2013년말)'!X20:X21)</f>
        <v>7312</v>
      </c>
      <c r="Y16" s="11">
        <f>SUM('법정동(2013년말)'!Y20:Y21)</f>
        <v>6</v>
      </c>
      <c r="Z16" s="23">
        <f>SUM('법정동(2013년말)'!Z20:Z21)</f>
        <v>0</v>
      </c>
      <c r="AA16" s="11">
        <f>SUM('법정동(2013년말)'!AA20:AA21)</f>
        <v>0</v>
      </c>
      <c r="AB16" s="23">
        <f>SUM('법정동(2013년말)'!AB20:AB21)</f>
        <v>0</v>
      </c>
      <c r="AC16" s="11">
        <f>SUM('법정동(2013년말)'!AC20:AC21)</f>
        <v>0</v>
      </c>
      <c r="AD16" s="23">
        <f>SUM('법정동(2013년말)'!AD20:AD21)</f>
        <v>95180.7</v>
      </c>
      <c r="AE16" s="11">
        <f>SUM('법정동(2013년말)'!AE20:AE21)</f>
        <v>627</v>
      </c>
      <c r="AF16" s="23">
        <f>SUM('법정동(2013년말)'!AF20:AF21)</f>
        <v>0</v>
      </c>
      <c r="AG16" s="11">
        <f>SUM('법정동(2013년말)'!AG20:AG21)</f>
        <v>0</v>
      </c>
      <c r="AH16" s="23">
        <f>SUM('법정동(2013년말)'!AH20:AH21)</f>
        <v>0</v>
      </c>
      <c r="AI16" s="11">
        <f>SUM('법정동(2013년말)'!AI20:AI21)</f>
        <v>0</v>
      </c>
      <c r="AJ16" s="23">
        <f>SUM('법정동(2013년말)'!AJ20:AJ21)</f>
        <v>8724</v>
      </c>
      <c r="AK16" s="11">
        <f>SUM('법정동(2013년말)'!AK20:AK21)</f>
        <v>4</v>
      </c>
      <c r="AL16" s="23">
        <f>SUM('법정동(2013년말)'!AL20:AL21)</f>
        <v>4157</v>
      </c>
      <c r="AM16" s="11">
        <f>SUM('법정동(2013년말)'!AM20:AM21)</f>
        <v>26</v>
      </c>
      <c r="AN16" s="23">
        <f>SUM('법정동(2013년말)'!AN20:AN21)</f>
        <v>0</v>
      </c>
      <c r="AO16" s="11">
        <f>SUM('법정동(2013년말)'!AO20:AO21)</f>
        <v>0</v>
      </c>
      <c r="AP16" s="23">
        <f>SUM('법정동(2013년말)'!AP20:AP21)</f>
        <v>0</v>
      </c>
      <c r="AQ16" s="11">
        <f>SUM('법정동(2013년말)'!AQ20:AQ21)</f>
        <v>0</v>
      </c>
      <c r="AR16" s="23">
        <f>SUM('법정동(2013년말)'!AR20:AR21)</f>
        <v>0</v>
      </c>
      <c r="AS16" s="11">
        <f>SUM('법정동(2013년말)'!AS20:AS21)</f>
        <v>0</v>
      </c>
      <c r="AT16" s="23">
        <f>SUM('법정동(2013년말)'!AT20:AT21)</f>
        <v>2049.9</v>
      </c>
      <c r="AU16" s="11">
        <f>SUM('법정동(2013년말)'!AU20:AU21)</f>
        <v>2</v>
      </c>
      <c r="AV16" s="23">
        <f>SUM('법정동(2013년말)'!AV20:AV21)</f>
        <v>0</v>
      </c>
      <c r="AW16" s="11">
        <f>SUM('법정동(2013년말)'!AW20:AW21)</f>
        <v>0</v>
      </c>
      <c r="AX16" s="23">
        <f>SUM('법정동(2013년말)'!AX20:AX21)</f>
        <v>0</v>
      </c>
      <c r="AY16" s="11">
        <f>SUM('법정동(2013년말)'!AY20:AY21)</f>
        <v>0</v>
      </c>
      <c r="AZ16" s="23">
        <f>SUM('법정동(2013년말)'!AZ20:AZ21)</f>
        <v>8250</v>
      </c>
      <c r="BA16" s="11">
        <f>SUM('법정동(2013년말)'!BA20:BA21)</f>
        <v>7</v>
      </c>
      <c r="BB16" s="23">
        <f>SUM('법정동(2013년말)'!BB20:BB21)</f>
        <v>0</v>
      </c>
      <c r="BC16" s="11">
        <f>SUM('법정동(2013년말)'!BC20:BC21)</f>
        <v>0</v>
      </c>
      <c r="BD16" s="23">
        <f>SUM('법정동(2013년말)'!BD20:BD21)</f>
        <v>0</v>
      </c>
      <c r="BE16" s="11">
        <f>SUM('법정동(2013년말)'!BE20:BE21)</f>
        <v>0</v>
      </c>
      <c r="BF16" s="23">
        <f>SUM('법정동(2013년말)'!BF20:BF21)</f>
        <v>3560.7</v>
      </c>
      <c r="BG16" s="63">
        <f>SUM('법정동(2013년말)'!BG20:BG21)</f>
        <v>24</v>
      </c>
    </row>
    <row r="17" spans="1:59" s="5" customFormat="1" ht="18" customHeight="1">
      <c r="A17" s="61" t="s">
        <v>163</v>
      </c>
      <c r="B17" s="62">
        <f>SUM('법정동(2013년말)'!B22:B23)</f>
        <v>1614169.7</v>
      </c>
      <c r="C17" s="11">
        <f>SUM('법정동(2013년말)'!C22:C23)</f>
        <v>4807</v>
      </c>
      <c r="D17" s="23">
        <f>SUM('법정동(2013년말)'!D22:D23)</f>
        <v>242927</v>
      </c>
      <c r="E17" s="11">
        <f>SUM('법정동(2013년말)'!E22:E23)</f>
        <v>527</v>
      </c>
      <c r="F17" s="23">
        <f>SUM('법정동(2013년말)'!F22:F23)</f>
        <v>43040</v>
      </c>
      <c r="G17" s="11">
        <f>SUM('법정동(2013년말)'!G22:G23)</f>
        <v>102</v>
      </c>
      <c r="H17" s="23">
        <f>SUM('법정동(2013년말)'!H22:H23)</f>
        <v>0</v>
      </c>
      <c r="I17" s="11">
        <f>SUM('법정동(2013년말)'!I22:I23)</f>
        <v>0</v>
      </c>
      <c r="J17" s="23">
        <f>SUM('법정동(2013년말)'!J22:J23)</f>
        <v>0</v>
      </c>
      <c r="K17" s="11">
        <f>SUM('법정동(2013년말)'!K22:K23)</f>
        <v>0</v>
      </c>
      <c r="L17" s="23">
        <f>SUM('법정동(2013년말)'!L22:L23)</f>
        <v>385533</v>
      </c>
      <c r="M17" s="11">
        <f>SUM('법정동(2013년말)'!M22:M23)</f>
        <v>95</v>
      </c>
      <c r="N17" s="23">
        <f>SUM('법정동(2013년말)'!N22:N23)</f>
        <v>0</v>
      </c>
      <c r="O17" s="23">
        <f>SUM('법정동(2013년말)'!O22:O23)</f>
        <v>0</v>
      </c>
      <c r="P17" s="23">
        <f>SUM('법정동(2013년말)'!P22:P23)</f>
        <v>0</v>
      </c>
      <c r="Q17" s="11">
        <f>SUM('법정동(2013년말)'!Q22:Q23)</f>
        <v>0</v>
      </c>
      <c r="R17" s="23">
        <f>SUM('법정동(2013년말)'!R22:R23)</f>
        <v>546175.1</v>
      </c>
      <c r="S17" s="11">
        <f>SUM('법정동(2013년말)'!S22:S23)</f>
        <v>3187</v>
      </c>
      <c r="T17" s="23">
        <f>SUM('법정동(2013년말)'!T22:T23)</f>
        <v>353.1</v>
      </c>
      <c r="U17" s="11">
        <f>SUM('법정동(2013년말)'!U22:U23)</f>
        <v>1</v>
      </c>
      <c r="V17" s="23">
        <f>SUM('법정동(2013년말)'!V22:V23)</f>
        <v>33929</v>
      </c>
      <c r="W17" s="11">
        <f>SUM('법정동(2013년말)'!W22:W23)</f>
        <v>8</v>
      </c>
      <c r="X17" s="23">
        <f>SUM('법정동(2013년말)'!X22:X23)</f>
        <v>3693.1</v>
      </c>
      <c r="Y17" s="11">
        <f>SUM('법정동(2013년말)'!Y22:Y23)</f>
        <v>7</v>
      </c>
      <c r="Z17" s="23">
        <f>SUM('법정동(2013년말)'!Z22:Z23)</f>
        <v>2234.6</v>
      </c>
      <c r="AA17" s="11">
        <f>SUM('법정동(2013년말)'!AA22:AA23)</f>
        <v>4</v>
      </c>
      <c r="AB17" s="23">
        <f>SUM('법정동(2013년말)'!AB22:AB23)</f>
        <v>1297.0999999999999</v>
      </c>
      <c r="AC17" s="11">
        <f>SUM('법정동(2013년말)'!AC22:AC23)</f>
        <v>4</v>
      </c>
      <c r="AD17" s="23">
        <f>SUM('법정동(2013년말)'!AD22:AD23)</f>
        <v>284670.7</v>
      </c>
      <c r="AE17" s="11">
        <f>SUM('법정동(2013년말)'!AE22:AE23)</f>
        <v>793</v>
      </c>
      <c r="AF17" s="23">
        <f>SUM('법정동(2013년말)'!AF22:AF23)</f>
        <v>0</v>
      </c>
      <c r="AG17" s="11">
        <f>SUM('법정동(2013년말)'!AG22:AG23)</f>
        <v>0</v>
      </c>
      <c r="AH17" s="23">
        <f>SUM('법정동(2013년말)'!AH22:AH23)</f>
        <v>273</v>
      </c>
      <c r="AI17" s="11">
        <f>SUM('법정동(2013년말)'!AI22:AI23)</f>
        <v>4</v>
      </c>
      <c r="AJ17" s="23">
        <f>SUM('법정동(2013년말)'!AJ22:AJ23)</f>
        <v>9140</v>
      </c>
      <c r="AK17" s="11">
        <f>SUM('법정동(2013년말)'!AK22:AK23)</f>
        <v>1</v>
      </c>
      <c r="AL17" s="23">
        <f>SUM('법정동(2013년말)'!AL22:AL23)</f>
        <v>4499</v>
      </c>
      <c r="AM17" s="11">
        <f>SUM('법정동(2013년말)'!AM22:AM23)</f>
        <v>16</v>
      </c>
      <c r="AN17" s="23">
        <f>SUM('법정동(2013년말)'!AN22:AN23)</f>
        <v>27</v>
      </c>
      <c r="AO17" s="11">
        <f>SUM('법정동(2013년말)'!AO22:AO23)</f>
        <v>2</v>
      </c>
      <c r="AP17" s="23">
        <f>SUM('법정동(2013년말)'!AP22:AP23)</f>
        <v>0</v>
      </c>
      <c r="AQ17" s="11">
        <f>SUM('법정동(2013년말)'!AQ22:AQ23)</f>
        <v>0</v>
      </c>
      <c r="AR17" s="23">
        <f>SUM('법정동(2013년말)'!AR22:AR23)</f>
        <v>283</v>
      </c>
      <c r="AS17" s="11">
        <f>SUM('법정동(2013년말)'!AS22:AS23)</f>
        <v>2</v>
      </c>
      <c r="AT17" s="23">
        <f>SUM('법정동(2013년말)'!AT22:AT23)</f>
        <v>0</v>
      </c>
      <c r="AU17" s="11">
        <f>SUM('법정동(2013년말)'!AU22:AU23)</f>
        <v>0</v>
      </c>
      <c r="AV17" s="23">
        <f>SUM('법정동(2013년말)'!AV22:AV23)</f>
        <v>0</v>
      </c>
      <c r="AW17" s="11">
        <f>SUM('법정동(2013년말)'!AW22:AW23)</f>
        <v>0</v>
      </c>
      <c r="AX17" s="23">
        <f>SUM('법정동(2013년말)'!AX22:AX23)</f>
        <v>0</v>
      </c>
      <c r="AY17" s="11">
        <f>SUM('법정동(2013년말)'!AY22:AY23)</f>
        <v>0</v>
      </c>
      <c r="AZ17" s="23">
        <f>SUM('법정동(2013년말)'!AZ22:AZ23)</f>
        <v>7586</v>
      </c>
      <c r="BA17" s="11">
        <f>SUM('법정동(2013년말)'!BA22:BA23)</f>
        <v>6</v>
      </c>
      <c r="BB17" s="23">
        <f>SUM('법정동(2013년말)'!BB22:BB23)</f>
        <v>0</v>
      </c>
      <c r="BC17" s="11">
        <f>SUM('법정동(2013년말)'!BC22:BC23)</f>
        <v>0</v>
      </c>
      <c r="BD17" s="23">
        <f>SUM('법정동(2013년말)'!BD22:BD23)</f>
        <v>2565</v>
      </c>
      <c r="BE17" s="11">
        <f>SUM('법정동(2013년말)'!BE22:BE23)</f>
        <v>11</v>
      </c>
      <c r="BF17" s="23">
        <f>SUM('법정동(2013년말)'!BF22:BF23)</f>
        <v>45944</v>
      </c>
      <c r="BG17" s="63">
        <f>SUM('법정동(2013년말)'!BG22:BG23)</f>
        <v>37</v>
      </c>
    </row>
    <row r="18" spans="1:59" s="5" customFormat="1" ht="18" customHeight="1">
      <c r="A18" s="61" t="s">
        <v>164</v>
      </c>
      <c r="B18" s="62">
        <f>SUM('법정동(2013년말)'!B24)</f>
        <v>1533342.3</v>
      </c>
      <c r="C18" s="11">
        <f>SUM('법정동(2013년말)'!C24)</f>
        <v>3253</v>
      </c>
      <c r="D18" s="23">
        <f>SUM('법정동(2013년말)'!D24)</f>
        <v>98672</v>
      </c>
      <c r="E18" s="11">
        <f>SUM('법정동(2013년말)'!E24)</f>
        <v>452</v>
      </c>
      <c r="F18" s="23">
        <f>SUM('법정동(2013년말)'!F24)</f>
        <v>15592</v>
      </c>
      <c r="G18" s="11">
        <f>SUM('법정동(2013년말)'!G24)</f>
        <v>83</v>
      </c>
      <c r="H18" s="23">
        <f>SUM('법정동(2013년말)'!H24)</f>
        <v>815</v>
      </c>
      <c r="I18" s="11">
        <f>SUM('법정동(2013년말)'!I24)</f>
        <v>1</v>
      </c>
      <c r="J18" s="23">
        <f>SUM('법정동(2013년말)'!J24)</f>
        <v>0</v>
      </c>
      <c r="K18" s="11">
        <f>SUM('법정동(2013년말)'!K24)</f>
        <v>0</v>
      </c>
      <c r="L18" s="23">
        <f>SUM('법정동(2013년말)'!L24)</f>
        <v>486239</v>
      </c>
      <c r="M18" s="11">
        <f>SUM('법정동(2013년말)'!M24)</f>
        <v>91</v>
      </c>
      <c r="N18" s="23">
        <f>SUM('법정동(2013년말)'!N24)</f>
        <v>0</v>
      </c>
      <c r="O18" s="23">
        <f>SUM('법정동(2013년말)'!O24)</f>
        <v>0</v>
      </c>
      <c r="P18" s="23">
        <f>SUM('법정동(2013년말)'!P24)</f>
        <v>0</v>
      </c>
      <c r="Q18" s="11">
        <f>SUM('법정동(2013년말)'!Q24)</f>
        <v>0</v>
      </c>
      <c r="R18" s="23">
        <f>SUM('법정동(2013년말)'!R24)</f>
        <v>527745.19999999995</v>
      </c>
      <c r="S18" s="11">
        <f>SUM('법정동(2013년말)'!S24)</f>
        <v>1887</v>
      </c>
      <c r="T18" s="23">
        <f>SUM('법정동(2013년말)'!T24)</f>
        <v>5044</v>
      </c>
      <c r="U18" s="11">
        <f>SUM('법정동(2013년말)'!U24)</f>
        <v>9</v>
      </c>
      <c r="V18" s="23">
        <f>SUM('법정동(2013년말)'!V24)</f>
        <v>126054.2</v>
      </c>
      <c r="W18" s="11">
        <f>SUM('법정동(2013년말)'!W24)</f>
        <v>32</v>
      </c>
      <c r="X18" s="23">
        <f>SUM('법정동(2013년말)'!X24)</f>
        <v>5577</v>
      </c>
      <c r="Y18" s="11">
        <f>SUM('법정동(2013년말)'!Y24)</f>
        <v>5</v>
      </c>
      <c r="Z18" s="23">
        <f>SUM('법정동(2013년말)'!Z24)</f>
        <v>1291</v>
      </c>
      <c r="AA18" s="11">
        <f>SUM('법정동(2013년말)'!AA24)</f>
        <v>2</v>
      </c>
      <c r="AB18" s="23">
        <f>SUM('법정동(2013년말)'!AB24)</f>
        <v>609</v>
      </c>
      <c r="AC18" s="11">
        <f>SUM('법정동(2013년말)'!AC24)</f>
        <v>4</v>
      </c>
      <c r="AD18" s="23">
        <f>SUM('법정동(2013년말)'!AD24)</f>
        <v>174089.60000000001</v>
      </c>
      <c r="AE18" s="11">
        <f>SUM('법정동(2013년말)'!AE24)</f>
        <v>583</v>
      </c>
      <c r="AF18" s="23">
        <f>SUM('법정동(2013년말)'!AF24)</f>
        <v>0</v>
      </c>
      <c r="AG18" s="11">
        <f>SUM('법정동(2013년말)'!AG24)</f>
        <v>0</v>
      </c>
      <c r="AH18" s="23">
        <f>SUM('법정동(2013년말)'!AH24)</f>
        <v>2006</v>
      </c>
      <c r="AI18" s="11">
        <f>SUM('법정동(2013년말)'!AI24)</f>
        <v>1</v>
      </c>
      <c r="AJ18" s="23">
        <f>SUM('법정동(2013년말)'!AJ24)</f>
        <v>0</v>
      </c>
      <c r="AK18" s="11">
        <f>SUM('법정동(2013년말)'!AK24)</f>
        <v>0</v>
      </c>
      <c r="AL18" s="23">
        <f>SUM('법정동(2013년말)'!AL24)</f>
        <v>15931</v>
      </c>
      <c r="AM18" s="11">
        <f>SUM('법정동(2013년말)'!AM24)</f>
        <v>14</v>
      </c>
      <c r="AN18" s="23">
        <f>SUM('법정동(2013년말)'!AN24)</f>
        <v>0</v>
      </c>
      <c r="AO18" s="11">
        <f>SUM('법정동(2013년말)'!AO24)</f>
        <v>0</v>
      </c>
      <c r="AP18" s="23">
        <f>SUM('법정동(2013년말)'!AP24)</f>
        <v>0</v>
      </c>
      <c r="AQ18" s="11">
        <f>SUM('법정동(2013년말)'!AQ24)</f>
        <v>0</v>
      </c>
      <c r="AR18" s="23">
        <f>SUM('법정동(2013년말)'!AR24)</f>
        <v>3092</v>
      </c>
      <c r="AS18" s="11">
        <f>SUM('법정동(2013년말)'!AS24)</f>
        <v>6</v>
      </c>
      <c r="AT18" s="23">
        <f>SUM('법정동(2013년말)'!AT24)</f>
        <v>0</v>
      </c>
      <c r="AU18" s="11">
        <f>SUM('법정동(2013년말)'!AU24)</f>
        <v>0</v>
      </c>
      <c r="AV18" s="23">
        <f>SUM('법정동(2013년말)'!AV24)</f>
        <v>0</v>
      </c>
      <c r="AW18" s="11">
        <f>SUM('법정동(2013년말)'!AW24)</f>
        <v>0</v>
      </c>
      <c r="AX18" s="23">
        <f>SUM('법정동(2013년말)'!AX24)</f>
        <v>0</v>
      </c>
      <c r="AY18" s="11">
        <f>SUM('법정동(2013년말)'!AY24)</f>
        <v>0</v>
      </c>
      <c r="AZ18" s="23">
        <f>SUM('법정동(2013년말)'!AZ24)</f>
        <v>7538.5</v>
      </c>
      <c r="BA18" s="11">
        <f>SUM('법정동(2013년말)'!BA24)</f>
        <v>17</v>
      </c>
      <c r="BB18" s="23">
        <f>SUM('법정동(2013년말)'!BB24)</f>
        <v>0</v>
      </c>
      <c r="BC18" s="11">
        <f>SUM('법정동(2013년말)'!BC24)</f>
        <v>0</v>
      </c>
      <c r="BD18" s="23">
        <f>SUM('법정동(2013년말)'!BD24)</f>
        <v>1035</v>
      </c>
      <c r="BE18" s="11">
        <f>SUM('법정동(2013년말)'!BE24)</f>
        <v>10</v>
      </c>
      <c r="BF18" s="23">
        <f>SUM('법정동(2013년말)'!BF24)</f>
        <v>62011.8</v>
      </c>
      <c r="BG18" s="63">
        <f>SUM('법정동(2013년말)'!BG24)</f>
        <v>56</v>
      </c>
    </row>
    <row r="19" spans="1:59" s="5" customFormat="1" ht="18" customHeight="1">
      <c r="A19" s="61" t="s">
        <v>165</v>
      </c>
      <c r="B19" s="62">
        <f>SUM('법정동(2013년말)'!B25,'법정동(2013년말)'!B34)</f>
        <v>6797563.5</v>
      </c>
      <c r="C19" s="11">
        <f>SUM('법정동(2013년말)'!C25,'법정동(2013년말)'!C34)</f>
        <v>6430</v>
      </c>
      <c r="D19" s="23">
        <f>SUM('법정동(2013년말)'!D25,'법정동(2013년말)'!D34)</f>
        <v>1737922</v>
      </c>
      <c r="E19" s="11">
        <f>SUM('법정동(2013년말)'!E25,'법정동(2013년말)'!E34)</f>
        <v>2218</v>
      </c>
      <c r="F19" s="23">
        <f>SUM('법정동(2013년말)'!F25,'법정동(2013년말)'!F34)</f>
        <v>278116</v>
      </c>
      <c r="G19" s="11">
        <f>SUM('법정동(2013년말)'!G25,'법정동(2013년말)'!G34)</f>
        <v>458</v>
      </c>
      <c r="H19" s="23">
        <f>SUM('법정동(2013년말)'!H25,'법정동(2013년말)'!H34)</f>
        <v>0</v>
      </c>
      <c r="I19" s="11">
        <f>SUM('법정동(2013년말)'!I25,'법정동(2013년말)'!I34)</f>
        <v>0</v>
      </c>
      <c r="J19" s="23">
        <f>SUM('법정동(2013년말)'!J25,'법정동(2013년말)'!J34)</f>
        <v>0</v>
      </c>
      <c r="K19" s="11">
        <f>SUM('법정동(2013년말)'!K25,'법정동(2013년말)'!K34)</f>
        <v>0</v>
      </c>
      <c r="L19" s="23">
        <f>SUM('법정동(2013년말)'!L25,'법정동(2013년말)'!L34)</f>
        <v>2930499</v>
      </c>
      <c r="M19" s="11">
        <f>SUM('법정동(2013년말)'!M25,'법정동(2013년말)'!M34)</f>
        <v>1222</v>
      </c>
      <c r="N19" s="23">
        <f>SUM('법정동(2013년말)'!N25,'법정동(2013년말)'!N34)</f>
        <v>0</v>
      </c>
      <c r="O19" s="23">
        <f>SUM('법정동(2013년말)'!O25,'법정동(2013년말)'!O34)</f>
        <v>0</v>
      </c>
      <c r="P19" s="23">
        <f>SUM('법정동(2013년말)'!P25,'법정동(2013년말)'!P34)</f>
        <v>0</v>
      </c>
      <c r="Q19" s="11">
        <f>SUM('법정동(2013년말)'!Q25,'법정동(2013년말)'!Q34)</f>
        <v>0</v>
      </c>
      <c r="R19" s="23">
        <f>SUM('법정동(2013년말)'!R25,'법정동(2013년말)'!R34)</f>
        <v>387272.2</v>
      </c>
      <c r="S19" s="11">
        <f>SUM('법정동(2013년말)'!S25,'법정동(2013년말)'!S34)</f>
        <v>1231</v>
      </c>
      <c r="T19" s="23">
        <f>SUM('법정동(2013년말)'!T25,'법정동(2013년말)'!T34)</f>
        <v>849314</v>
      </c>
      <c r="U19" s="11">
        <f>SUM('법정동(2013년말)'!U25,'법정동(2013년말)'!U34)</f>
        <v>124</v>
      </c>
      <c r="V19" s="23">
        <f>SUM('법정동(2013년말)'!V25,'법정동(2013년말)'!V34)</f>
        <v>19320</v>
      </c>
      <c r="W19" s="11">
        <f>SUM('법정동(2013년말)'!W25,'법정동(2013년말)'!W34)</f>
        <v>3</v>
      </c>
      <c r="X19" s="23">
        <f>SUM('법정동(2013년말)'!X25,'법정동(2013년말)'!X34)</f>
        <v>2408.6</v>
      </c>
      <c r="Y19" s="11">
        <f>SUM('법정동(2013년말)'!Y25,'법정동(2013년말)'!Y34)</f>
        <v>9</v>
      </c>
      <c r="Z19" s="23">
        <f>SUM('법정동(2013년말)'!Z25,'법정동(2013년말)'!Z34)</f>
        <v>2571</v>
      </c>
      <c r="AA19" s="11">
        <f>SUM('법정동(2013년말)'!AA25,'법정동(2013년말)'!AA34)</f>
        <v>10</v>
      </c>
      <c r="AB19" s="23">
        <f>SUM('법정동(2013년말)'!AB25,'법정동(2013년말)'!AB34)</f>
        <v>1810</v>
      </c>
      <c r="AC19" s="11">
        <f>SUM('법정동(2013년말)'!AC25,'법정동(2013년말)'!AC34)</f>
        <v>2</v>
      </c>
      <c r="AD19" s="23">
        <f>SUM('법정동(2013년말)'!AD25,'법정동(2013년말)'!AD34)</f>
        <v>259304.1</v>
      </c>
      <c r="AE19" s="11">
        <f>SUM('법정동(2013년말)'!AE25,'법정동(2013년말)'!AE34)</f>
        <v>841</v>
      </c>
      <c r="AF19" s="23">
        <f>SUM('법정동(2013년말)'!AF25,'법정동(2013년말)'!AF34)</f>
        <v>0</v>
      </c>
      <c r="AG19" s="11">
        <f>SUM('법정동(2013년말)'!AG25,'법정동(2013년말)'!AG34)</f>
        <v>0</v>
      </c>
      <c r="AH19" s="23">
        <f>SUM('법정동(2013년말)'!AH25,'법정동(2013년말)'!AH34)</f>
        <v>17272</v>
      </c>
      <c r="AI19" s="11">
        <f>SUM('법정동(2013년말)'!AI25,'법정동(2013년말)'!AI34)</f>
        <v>46</v>
      </c>
      <c r="AJ19" s="23">
        <f>SUM('법정동(2013년말)'!AJ25,'법정동(2013년말)'!AJ34)</f>
        <v>1220</v>
      </c>
      <c r="AK19" s="11">
        <f>SUM('법정동(2013년말)'!AK25,'법정동(2013년말)'!AK34)</f>
        <v>5</v>
      </c>
      <c r="AL19" s="23">
        <f>SUM('법정동(2013년말)'!AL25,'법정동(2013년말)'!AL34)</f>
        <v>45561</v>
      </c>
      <c r="AM19" s="11">
        <f>SUM('법정동(2013년말)'!AM25,'법정동(2013년말)'!AM34)</f>
        <v>21</v>
      </c>
      <c r="AN19" s="23">
        <f>SUM('법정동(2013년말)'!AN25,'법정동(2013년말)'!AN34)</f>
        <v>2473</v>
      </c>
      <c r="AO19" s="11">
        <f>SUM('법정동(2013년말)'!AO25,'법정동(2013년말)'!AO34)</f>
        <v>2</v>
      </c>
      <c r="AP19" s="23">
        <f>SUM('법정동(2013년말)'!AP25,'법정동(2013년말)'!AP34)</f>
        <v>1601</v>
      </c>
      <c r="AQ19" s="11">
        <f>SUM('법정동(2013년말)'!AQ25,'법정동(2013년말)'!AQ34)</f>
        <v>1</v>
      </c>
      <c r="AR19" s="23">
        <f>SUM('법정동(2013년말)'!AR25,'법정동(2013년말)'!AR34)</f>
        <v>0</v>
      </c>
      <c r="AS19" s="11">
        <f>SUM('법정동(2013년말)'!AS25,'법정동(2013년말)'!AS34)</f>
        <v>0</v>
      </c>
      <c r="AT19" s="23">
        <f>SUM('법정동(2013년말)'!AT25,'법정동(2013년말)'!AT34)</f>
        <v>7918.6</v>
      </c>
      <c r="AU19" s="11">
        <f>SUM('법정동(2013년말)'!AU25,'법정동(2013년말)'!AU34)</f>
        <v>11</v>
      </c>
      <c r="AV19" s="23">
        <f>SUM('법정동(2013년말)'!AV25,'법정동(2013년말)'!AV34)</f>
        <v>0</v>
      </c>
      <c r="AW19" s="11">
        <f>SUM('법정동(2013년말)'!AW25,'법정동(2013년말)'!AW34)</f>
        <v>0</v>
      </c>
      <c r="AX19" s="23">
        <f>SUM('법정동(2013년말)'!AX25,'법정동(2013년말)'!AX34)</f>
        <v>0</v>
      </c>
      <c r="AY19" s="11">
        <f>SUM('법정동(2013년말)'!AY25,'법정동(2013년말)'!AY34)</f>
        <v>0</v>
      </c>
      <c r="AZ19" s="23">
        <f>SUM('법정동(2013년말)'!AZ25,'법정동(2013년말)'!AZ34)</f>
        <v>10386</v>
      </c>
      <c r="BA19" s="11">
        <f>SUM('법정동(2013년말)'!BA25,'법정동(2013년말)'!BA34)</f>
        <v>11</v>
      </c>
      <c r="BB19" s="23">
        <f>SUM('법정동(2013년말)'!BB25,'법정동(2013년말)'!BB34)</f>
        <v>0</v>
      </c>
      <c r="BC19" s="11">
        <f>SUM('법정동(2013년말)'!BC25,'법정동(2013년말)'!BC34)</f>
        <v>0</v>
      </c>
      <c r="BD19" s="23">
        <f>SUM('법정동(2013년말)'!BD25,'법정동(2013년말)'!BD34)</f>
        <v>18366</v>
      </c>
      <c r="BE19" s="11">
        <f>SUM('법정동(2013년말)'!BE25,'법정동(2013년말)'!BE34)</f>
        <v>53</v>
      </c>
      <c r="BF19" s="23">
        <f>SUM('법정동(2013년말)'!BF25,'법정동(2013년말)'!BF34)</f>
        <v>224229</v>
      </c>
      <c r="BG19" s="63">
        <f>SUM('법정동(2013년말)'!BG25,'법정동(2013년말)'!BG34)</f>
        <v>162</v>
      </c>
    </row>
    <row r="20" spans="1:59" s="5" customFormat="1" ht="18" customHeight="1">
      <c r="A20" s="61" t="s">
        <v>166</v>
      </c>
      <c r="B20" s="62">
        <f>SUM('법정동(2013년말)'!B26)</f>
        <v>2575399.9</v>
      </c>
      <c r="C20" s="11">
        <f>SUM('법정동(2013년말)'!C26)</f>
        <v>1920</v>
      </c>
      <c r="D20" s="23">
        <f>SUM('법정동(2013년말)'!D26)</f>
        <v>204480</v>
      </c>
      <c r="E20" s="11">
        <f>SUM('법정동(2013년말)'!E26)</f>
        <v>278</v>
      </c>
      <c r="F20" s="23">
        <f>SUM('법정동(2013년말)'!F26)</f>
        <v>116419</v>
      </c>
      <c r="G20" s="11">
        <f>SUM('법정동(2013년말)'!G26)</f>
        <v>189</v>
      </c>
      <c r="H20" s="23">
        <f>SUM('법정동(2013년말)'!H26)</f>
        <v>0</v>
      </c>
      <c r="I20" s="11">
        <f>SUM('법정동(2013년말)'!I26)</f>
        <v>0</v>
      </c>
      <c r="J20" s="23">
        <f>SUM('법정동(2013년말)'!J26)</f>
        <v>0</v>
      </c>
      <c r="K20" s="11">
        <f>SUM('법정동(2013년말)'!K26)</f>
        <v>0</v>
      </c>
      <c r="L20" s="23">
        <f>SUM('법정동(2013년말)'!L26)</f>
        <v>1223736</v>
      </c>
      <c r="M20" s="11">
        <f>SUM('법정동(2013년말)'!M26)</f>
        <v>291</v>
      </c>
      <c r="N20" s="23">
        <f>SUM('법정동(2013년말)'!N26)</f>
        <v>0</v>
      </c>
      <c r="O20" s="23">
        <f>SUM('법정동(2013년말)'!O26)</f>
        <v>0</v>
      </c>
      <c r="P20" s="23">
        <f>SUM('법정동(2013년말)'!P26)</f>
        <v>0</v>
      </c>
      <c r="Q20" s="11">
        <f>SUM('법정동(2013년말)'!Q26)</f>
        <v>0</v>
      </c>
      <c r="R20" s="23">
        <f>SUM('법정동(2013년말)'!R26)</f>
        <v>562622.19999999995</v>
      </c>
      <c r="S20" s="11">
        <f>SUM('법정동(2013년말)'!S26)</f>
        <v>751</v>
      </c>
      <c r="T20" s="23">
        <f>SUM('법정동(2013년말)'!T26)</f>
        <v>0</v>
      </c>
      <c r="U20" s="11">
        <f>SUM('법정동(2013년말)'!U26)</f>
        <v>0</v>
      </c>
      <c r="V20" s="23">
        <f>SUM('법정동(2013년말)'!V26)</f>
        <v>58011</v>
      </c>
      <c r="W20" s="11">
        <f>SUM('법정동(2013년말)'!W26)</f>
        <v>4</v>
      </c>
      <c r="X20" s="23">
        <f>SUM('법정동(2013년말)'!X26)</f>
        <v>15531.6</v>
      </c>
      <c r="Y20" s="11">
        <f>SUM('법정동(2013년말)'!Y26)</f>
        <v>15</v>
      </c>
      <c r="Z20" s="23">
        <f>SUM('법정동(2013년말)'!Z26)</f>
        <v>1488</v>
      </c>
      <c r="AA20" s="11">
        <f>SUM('법정동(2013년말)'!AA26)</f>
        <v>1</v>
      </c>
      <c r="AB20" s="23">
        <f>SUM('법정동(2013년말)'!AB26)</f>
        <v>884</v>
      </c>
      <c r="AC20" s="11">
        <f>SUM('법정동(2013년말)'!AC26)</f>
        <v>1</v>
      </c>
      <c r="AD20" s="23">
        <f>SUM('법정동(2013년말)'!AD26)</f>
        <v>291248.5</v>
      </c>
      <c r="AE20" s="11">
        <f>SUM('법정동(2013년말)'!AE26)</f>
        <v>281</v>
      </c>
      <c r="AF20" s="23">
        <f>SUM('법정동(2013년말)'!AF26)</f>
        <v>0</v>
      </c>
      <c r="AG20" s="11">
        <f>SUM('법정동(2013년말)'!AG26)</f>
        <v>0</v>
      </c>
      <c r="AH20" s="23">
        <f>SUM('법정동(2013년말)'!AH26)</f>
        <v>0</v>
      </c>
      <c r="AI20" s="11">
        <f>SUM('법정동(2013년말)'!AI26)</f>
        <v>0</v>
      </c>
      <c r="AJ20" s="23">
        <f>SUM('법정동(2013년말)'!AJ26)</f>
        <v>0</v>
      </c>
      <c r="AK20" s="11">
        <f>SUM('법정동(2013년말)'!AK26)</f>
        <v>0</v>
      </c>
      <c r="AL20" s="23">
        <f>SUM('법정동(2013년말)'!AL26)</f>
        <v>15119.9</v>
      </c>
      <c r="AM20" s="11">
        <f>SUM('법정동(2013년말)'!AM26)</f>
        <v>20</v>
      </c>
      <c r="AN20" s="23">
        <f>SUM('법정동(2013년말)'!AN26)</f>
        <v>958</v>
      </c>
      <c r="AO20" s="11">
        <f>SUM('법정동(2013년말)'!AO26)</f>
        <v>2</v>
      </c>
      <c r="AP20" s="23">
        <f>SUM('법정동(2013년말)'!AP26)</f>
        <v>0</v>
      </c>
      <c r="AQ20" s="11">
        <f>SUM('법정동(2013년말)'!AQ26)</f>
        <v>0</v>
      </c>
      <c r="AR20" s="23">
        <f>SUM('법정동(2013년말)'!AR26)</f>
        <v>11855</v>
      </c>
      <c r="AS20" s="11">
        <f>SUM('법정동(2013년말)'!AS26)</f>
        <v>5</v>
      </c>
      <c r="AT20" s="23">
        <f>SUM('법정동(2013년말)'!AT26)</f>
        <v>19406.8</v>
      </c>
      <c r="AU20" s="11">
        <f>SUM('법정동(2013년말)'!AU26)</f>
        <v>7</v>
      </c>
      <c r="AV20" s="23">
        <f>SUM('법정동(2013년말)'!AV26)</f>
        <v>9361</v>
      </c>
      <c r="AW20" s="11">
        <f>SUM('법정동(2013년말)'!AW26)</f>
        <v>5</v>
      </c>
      <c r="AX20" s="23">
        <f>SUM('법정동(2013년말)'!AX26)</f>
        <v>0</v>
      </c>
      <c r="AY20" s="11">
        <f>SUM('법정동(2013년말)'!AY26)</f>
        <v>0</v>
      </c>
      <c r="AZ20" s="23">
        <f>SUM('법정동(2013년말)'!AZ26)</f>
        <v>15908.4</v>
      </c>
      <c r="BA20" s="11">
        <f>SUM('법정동(2013년말)'!BA26)</f>
        <v>22</v>
      </c>
      <c r="BB20" s="23">
        <f>SUM('법정동(2013년말)'!BB26)</f>
        <v>0</v>
      </c>
      <c r="BC20" s="11">
        <f>SUM('법정동(2013년말)'!BC26)</f>
        <v>0</v>
      </c>
      <c r="BD20" s="23">
        <f>SUM('법정동(2013년말)'!BD26)</f>
        <v>2630</v>
      </c>
      <c r="BE20" s="11">
        <f>SUM('법정동(2013년말)'!BE26)</f>
        <v>8</v>
      </c>
      <c r="BF20" s="23">
        <f>SUM('법정동(2013년말)'!BF26)</f>
        <v>25740.5</v>
      </c>
      <c r="BG20" s="63">
        <f>SUM('법정동(2013년말)'!BG26)</f>
        <v>40</v>
      </c>
    </row>
    <row r="21" spans="1:59" s="5" customFormat="1" ht="18" customHeight="1">
      <c r="A21" s="61" t="s">
        <v>167</v>
      </c>
      <c r="B21" s="62">
        <f>SUM('법정동(2013년말)'!B27)</f>
        <v>2244118.3000000003</v>
      </c>
      <c r="C21" s="11">
        <f>SUM('법정동(2013년말)'!C27)</f>
        <v>3187</v>
      </c>
      <c r="D21" s="23">
        <f>SUM('법정동(2013년말)'!D27)</f>
        <v>175919</v>
      </c>
      <c r="E21" s="11">
        <f>SUM('법정동(2013년말)'!E27)</f>
        <v>321</v>
      </c>
      <c r="F21" s="23">
        <f>SUM('법정동(2013년말)'!F27)</f>
        <v>34182</v>
      </c>
      <c r="G21" s="11">
        <f>SUM('법정동(2013년말)'!G27)</f>
        <v>95</v>
      </c>
      <c r="H21" s="23">
        <f>SUM('법정동(2013년말)'!H27)</f>
        <v>0</v>
      </c>
      <c r="I21" s="11">
        <f>SUM('법정동(2013년말)'!I27)</f>
        <v>0</v>
      </c>
      <c r="J21" s="23">
        <f>SUM('법정동(2013년말)'!J27)</f>
        <v>0</v>
      </c>
      <c r="K21" s="11">
        <f>SUM('법정동(2013년말)'!K27)</f>
        <v>0</v>
      </c>
      <c r="L21" s="23">
        <f>SUM('법정동(2013년말)'!L27)</f>
        <v>836075.7</v>
      </c>
      <c r="M21" s="11">
        <f>SUM('법정동(2013년말)'!M27)</f>
        <v>325</v>
      </c>
      <c r="N21" s="23">
        <f>SUM('법정동(2013년말)'!N27)</f>
        <v>0</v>
      </c>
      <c r="O21" s="23">
        <f>SUM('법정동(2013년말)'!O27)</f>
        <v>0</v>
      </c>
      <c r="P21" s="23">
        <f>SUM('법정동(2013년말)'!P27)</f>
        <v>0</v>
      </c>
      <c r="Q21" s="11">
        <f>SUM('법정동(2013년말)'!Q27)</f>
        <v>0</v>
      </c>
      <c r="R21" s="23">
        <f>SUM('법정동(2013년말)'!R27)</f>
        <v>715330.5</v>
      </c>
      <c r="S21" s="11">
        <f>SUM('법정동(2013년말)'!S27)</f>
        <v>1891</v>
      </c>
      <c r="T21" s="23">
        <f>SUM('법정동(2013년말)'!T27)</f>
        <v>0</v>
      </c>
      <c r="U21" s="11">
        <f>SUM('법정동(2013년말)'!U27)</f>
        <v>0</v>
      </c>
      <c r="V21" s="23">
        <f>SUM('법정동(2013년말)'!V27)</f>
        <v>122894.6</v>
      </c>
      <c r="W21" s="11">
        <f>SUM('법정동(2013년말)'!W27)</f>
        <v>10</v>
      </c>
      <c r="X21" s="23">
        <f>SUM('법정동(2013년말)'!X27)</f>
        <v>13515.4</v>
      </c>
      <c r="Y21" s="11">
        <f>SUM('법정동(2013년말)'!Y27)</f>
        <v>44</v>
      </c>
      <c r="Z21" s="23">
        <f>SUM('법정동(2013년말)'!Z27)</f>
        <v>1109.0999999999999</v>
      </c>
      <c r="AA21" s="11">
        <f>SUM('법정동(2013년말)'!AA27)</f>
        <v>2</v>
      </c>
      <c r="AB21" s="23">
        <f>SUM('법정동(2013년말)'!AB27)</f>
        <v>205</v>
      </c>
      <c r="AC21" s="11">
        <f>SUM('법정동(2013년말)'!AC27)</f>
        <v>1</v>
      </c>
      <c r="AD21" s="23">
        <f>SUM('법정동(2013년말)'!AD27)</f>
        <v>225509.9</v>
      </c>
      <c r="AE21" s="11">
        <f>SUM('법정동(2013년말)'!AE27)</f>
        <v>367</v>
      </c>
      <c r="AF21" s="23">
        <f>SUM('법정동(2013년말)'!AF27)</f>
        <v>0</v>
      </c>
      <c r="AG21" s="11">
        <f>SUM('법정동(2013년말)'!AG27)</f>
        <v>0</v>
      </c>
      <c r="AH21" s="23">
        <f>SUM('법정동(2013년말)'!AH27)</f>
        <v>0</v>
      </c>
      <c r="AI21" s="11">
        <f>SUM('법정동(2013년말)'!AI27)</f>
        <v>0</v>
      </c>
      <c r="AJ21" s="23">
        <f>SUM('법정동(2013년말)'!AJ27)</f>
        <v>8513</v>
      </c>
      <c r="AK21" s="11">
        <f>SUM('법정동(2013년말)'!AK27)</f>
        <v>5</v>
      </c>
      <c r="AL21" s="23">
        <f>SUM('법정동(2013년말)'!AL27)</f>
        <v>9438.4</v>
      </c>
      <c r="AM21" s="11">
        <f>SUM('법정동(2013년말)'!AM27)</f>
        <v>13</v>
      </c>
      <c r="AN21" s="23">
        <f>SUM('법정동(2013년말)'!AN27)</f>
        <v>0</v>
      </c>
      <c r="AO21" s="11">
        <f>SUM('법정동(2013년말)'!AO27)</f>
        <v>0</v>
      </c>
      <c r="AP21" s="23">
        <f>SUM('법정동(2013년말)'!AP27)</f>
        <v>0</v>
      </c>
      <c r="AQ21" s="11">
        <f>SUM('법정동(2013년말)'!AQ27)</f>
        <v>0</v>
      </c>
      <c r="AR21" s="23">
        <f>SUM('법정동(2013년말)'!AR27)</f>
        <v>31</v>
      </c>
      <c r="AS21" s="11">
        <f>SUM('법정동(2013년말)'!AS27)</f>
        <v>1</v>
      </c>
      <c r="AT21" s="23">
        <f>SUM('법정동(2013년말)'!AT27)</f>
        <v>54362.1</v>
      </c>
      <c r="AU21" s="11">
        <f>SUM('법정동(2013년말)'!AU27)</f>
        <v>21</v>
      </c>
      <c r="AV21" s="23">
        <f>SUM('법정동(2013년말)'!AV27)</f>
        <v>0</v>
      </c>
      <c r="AW21" s="11">
        <f>SUM('법정동(2013년말)'!AW27)</f>
        <v>0</v>
      </c>
      <c r="AX21" s="23">
        <f>SUM('법정동(2013년말)'!AX27)</f>
        <v>0</v>
      </c>
      <c r="AY21" s="11">
        <f>SUM('법정동(2013년말)'!AY27)</f>
        <v>0</v>
      </c>
      <c r="AZ21" s="23">
        <f>SUM('법정동(2013년말)'!AZ27)</f>
        <v>25861</v>
      </c>
      <c r="BA21" s="11">
        <f>SUM('법정동(2013년말)'!BA27)</f>
        <v>15</v>
      </c>
      <c r="BB21" s="23">
        <f>SUM('법정동(2013년말)'!BB27)</f>
        <v>0</v>
      </c>
      <c r="BC21" s="11">
        <f>SUM('법정동(2013년말)'!BC27)</f>
        <v>0</v>
      </c>
      <c r="BD21" s="23">
        <f>SUM('법정동(2013년말)'!BD27)</f>
        <v>3861</v>
      </c>
      <c r="BE21" s="11">
        <f>SUM('법정동(2013년말)'!BE27)</f>
        <v>19</v>
      </c>
      <c r="BF21" s="23">
        <f>SUM('법정동(2013년말)'!BF27)</f>
        <v>17310.599999999999</v>
      </c>
      <c r="BG21" s="63">
        <f>SUM('법정동(2013년말)'!BG27)</f>
        <v>57</v>
      </c>
    </row>
    <row r="22" spans="1:59" s="5" customFormat="1" ht="18" customHeight="1">
      <c r="A22" s="61" t="s">
        <v>168</v>
      </c>
      <c r="B22" s="62">
        <f>SUM('법정동(2013년말)'!B29)</f>
        <v>3089016.9</v>
      </c>
      <c r="C22" s="11">
        <f>SUM('법정동(2013년말)'!C29)</f>
        <v>2688</v>
      </c>
      <c r="D22" s="23">
        <f>SUM('법정동(2013년말)'!D29)</f>
        <v>142659</v>
      </c>
      <c r="E22" s="11">
        <f>SUM('법정동(2013년말)'!E29)</f>
        <v>329</v>
      </c>
      <c r="F22" s="23">
        <f>SUM('법정동(2013년말)'!F29)</f>
        <v>97075</v>
      </c>
      <c r="G22" s="11">
        <f>SUM('법정동(2013년말)'!G29)</f>
        <v>235</v>
      </c>
      <c r="H22" s="23">
        <f>SUM('법정동(2013년말)'!H29)</f>
        <v>0</v>
      </c>
      <c r="I22" s="11">
        <f>SUM('법정동(2013년말)'!I29)</f>
        <v>0</v>
      </c>
      <c r="J22" s="23">
        <f>SUM('법정동(2013년말)'!J29)</f>
        <v>0</v>
      </c>
      <c r="K22" s="11">
        <f>SUM('법정동(2013년말)'!K29)</f>
        <v>0</v>
      </c>
      <c r="L22" s="23">
        <f>SUM('법정동(2013년말)'!L29)</f>
        <v>1767325</v>
      </c>
      <c r="M22" s="11">
        <f>SUM('법정동(2013년말)'!M29)</f>
        <v>209</v>
      </c>
      <c r="N22" s="23">
        <f>SUM('법정동(2013년말)'!N29)</f>
        <v>0</v>
      </c>
      <c r="O22" s="23">
        <f>SUM('법정동(2013년말)'!O29)</f>
        <v>0</v>
      </c>
      <c r="P22" s="23">
        <f>SUM('법정동(2013년말)'!P29)</f>
        <v>0</v>
      </c>
      <c r="Q22" s="11">
        <f>SUM('법정동(2013년말)'!Q29)</f>
        <v>0</v>
      </c>
      <c r="R22" s="23">
        <f>SUM('법정동(2013년말)'!R29)</f>
        <v>470726.1</v>
      </c>
      <c r="S22" s="11">
        <f>SUM('법정동(2013년말)'!S29)</f>
        <v>1169</v>
      </c>
      <c r="T22" s="23">
        <f>SUM('법정동(2013년말)'!T29)</f>
        <v>1501</v>
      </c>
      <c r="U22" s="11">
        <f>SUM('법정동(2013년말)'!U29)</f>
        <v>3</v>
      </c>
      <c r="V22" s="23">
        <f>SUM('법정동(2013년말)'!V29)</f>
        <v>64631.1</v>
      </c>
      <c r="W22" s="11">
        <f>SUM('법정동(2013년말)'!W29)</f>
        <v>10</v>
      </c>
      <c r="X22" s="23">
        <f>SUM('법정동(2013년말)'!X29)</f>
        <v>5010.8</v>
      </c>
      <c r="Y22" s="11">
        <f>SUM('법정동(2013년말)'!Y29)</f>
        <v>14</v>
      </c>
      <c r="Z22" s="23">
        <f>SUM('법정동(2013년말)'!Z29)</f>
        <v>1804.2</v>
      </c>
      <c r="AA22" s="11">
        <f>SUM('법정동(2013년말)'!AA29)</f>
        <v>3</v>
      </c>
      <c r="AB22" s="23">
        <f>SUM('법정동(2013년말)'!AB29)</f>
        <v>177.4</v>
      </c>
      <c r="AC22" s="11">
        <f>SUM('법정동(2013년말)'!AC29)</f>
        <v>1</v>
      </c>
      <c r="AD22" s="23">
        <f>SUM('법정동(2013년말)'!AD29)</f>
        <v>284889.40000000002</v>
      </c>
      <c r="AE22" s="11">
        <f>SUM('법정동(2013년말)'!AE29)</f>
        <v>528</v>
      </c>
      <c r="AF22" s="23">
        <f>SUM('법정동(2013년말)'!AF29)</f>
        <v>53203</v>
      </c>
      <c r="AG22" s="11">
        <f>SUM('법정동(2013년말)'!AG29)</f>
        <v>33</v>
      </c>
      <c r="AH22" s="23">
        <f>SUM('법정동(2013년말)'!AH29)</f>
        <v>0</v>
      </c>
      <c r="AI22" s="11">
        <f>SUM('법정동(2013년말)'!AI29)</f>
        <v>0</v>
      </c>
      <c r="AJ22" s="23">
        <f>SUM('법정동(2013년말)'!AJ29)</f>
        <v>9529.4</v>
      </c>
      <c r="AK22" s="11">
        <f>SUM('법정동(2013년말)'!AK29)</f>
        <v>3</v>
      </c>
      <c r="AL22" s="23">
        <f>SUM('법정동(2013년말)'!AL29)</f>
        <v>25651</v>
      </c>
      <c r="AM22" s="11">
        <f>SUM('법정동(2013년말)'!AM29)</f>
        <v>50</v>
      </c>
      <c r="AN22" s="23">
        <f>SUM('법정동(2013년말)'!AN29)</f>
        <v>0</v>
      </c>
      <c r="AO22" s="11">
        <f>SUM('법정동(2013년말)'!AO29)</f>
        <v>0</v>
      </c>
      <c r="AP22" s="23">
        <f>SUM('법정동(2013년말)'!AP29)</f>
        <v>0</v>
      </c>
      <c r="AQ22" s="11">
        <f>SUM('법정동(2013년말)'!AQ29)</f>
        <v>0</v>
      </c>
      <c r="AR22" s="23">
        <f>SUM('법정동(2013년말)'!AR29)</f>
        <v>91230.5</v>
      </c>
      <c r="AS22" s="11">
        <f>SUM('법정동(2013년말)'!AS29)</f>
        <v>57</v>
      </c>
      <c r="AT22" s="23">
        <f>SUM('법정동(2013년말)'!AT29)</f>
        <v>16700.400000000001</v>
      </c>
      <c r="AU22" s="11">
        <f>SUM('법정동(2013년말)'!AU29)</f>
        <v>10</v>
      </c>
      <c r="AV22" s="23">
        <f>SUM('법정동(2013년말)'!AV29)</f>
        <v>0</v>
      </c>
      <c r="AW22" s="11">
        <f>SUM('법정동(2013년말)'!AW29)</f>
        <v>0</v>
      </c>
      <c r="AX22" s="23">
        <f>SUM('법정동(2013년말)'!AX29)</f>
        <v>0</v>
      </c>
      <c r="AY22" s="11">
        <f>SUM('법정동(2013년말)'!AY29)</f>
        <v>0</v>
      </c>
      <c r="AZ22" s="23">
        <f>SUM('법정동(2013년말)'!AZ29)</f>
        <v>8992.4</v>
      </c>
      <c r="BA22" s="11">
        <f>SUM('법정동(2013년말)'!BA29)</f>
        <v>9</v>
      </c>
      <c r="BB22" s="23">
        <f>SUM('법정동(2013년말)'!BB29)</f>
        <v>0</v>
      </c>
      <c r="BC22" s="11">
        <f>SUM('법정동(2013년말)'!BC29)</f>
        <v>0</v>
      </c>
      <c r="BD22" s="23">
        <f>SUM('법정동(2013년말)'!BD29)</f>
        <v>5712</v>
      </c>
      <c r="BE22" s="11">
        <f>SUM('법정동(2013년말)'!BE29)</f>
        <v>7</v>
      </c>
      <c r="BF22" s="23">
        <f>SUM('법정동(2013년말)'!BF29)</f>
        <v>42199.199999999997</v>
      </c>
      <c r="BG22" s="63">
        <f>SUM('법정동(2013년말)'!BG29)</f>
        <v>18</v>
      </c>
    </row>
    <row r="23" spans="1:59" s="5" customFormat="1" ht="18" customHeight="1">
      <c r="A23" s="61" t="s">
        <v>169</v>
      </c>
      <c r="B23" s="62">
        <f>SUM('법정동(2013년말)'!B30)</f>
        <v>4076115.1</v>
      </c>
      <c r="C23" s="11">
        <f>SUM('법정동(2013년말)'!C30)</f>
        <v>2323</v>
      </c>
      <c r="D23" s="23">
        <f>SUM('법정동(2013년말)'!D30)</f>
        <v>178315</v>
      </c>
      <c r="E23" s="11">
        <f>SUM('법정동(2013년말)'!E30)</f>
        <v>288</v>
      </c>
      <c r="F23" s="23">
        <f>SUM('법정동(2013년말)'!F30)</f>
        <v>425547</v>
      </c>
      <c r="G23" s="11">
        <f>SUM('법정동(2013년말)'!G30)</f>
        <v>481</v>
      </c>
      <c r="H23" s="23">
        <f>SUM('법정동(2013년말)'!H30)</f>
        <v>0</v>
      </c>
      <c r="I23" s="11">
        <f>SUM('법정동(2013년말)'!I30)</f>
        <v>0</v>
      </c>
      <c r="J23" s="23">
        <f>SUM('법정동(2013년말)'!J30)</f>
        <v>0</v>
      </c>
      <c r="K23" s="11">
        <f>SUM('법정동(2013년말)'!K30)</f>
        <v>0</v>
      </c>
      <c r="L23" s="23">
        <f>SUM('법정동(2013년말)'!L30)</f>
        <v>2181263</v>
      </c>
      <c r="M23" s="11">
        <f>SUM('법정동(2013년말)'!M30)</f>
        <v>332</v>
      </c>
      <c r="N23" s="23">
        <f>SUM('법정동(2013년말)'!N30)</f>
        <v>0</v>
      </c>
      <c r="O23" s="23">
        <f>SUM('법정동(2013년말)'!O30)</f>
        <v>0</v>
      </c>
      <c r="P23" s="23">
        <f>SUM('법정동(2013년말)'!P30)</f>
        <v>0</v>
      </c>
      <c r="Q23" s="11">
        <f>SUM('법정동(2013년말)'!Q30)</f>
        <v>0</v>
      </c>
      <c r="R23" s="23">
        <f>SUM('법정동(2013년말)'!R30)</f>
        <v>475434.9</v>
      </c>
      <c r="S23" s="11">
        <f>SUM('법정동(2013년말)'!S30)</f>
        <v>648</v>
      </c>
      <c r="T23" s="23">
        <f>SUM('법정동(2013년말)'!T30)</f>
        <v>362</v>
      </c>
      <c r="U23" s="11">
        <f>SUM('법정동(2013년말)'!U30)</f>
        <v>1</v>
      </c>
      <c r="V23" s="23">
        <f>SUM('법정동(2013년말)'!V30)</f>
        <v>722</v>
      </c>
      <c r="W23" s="11">
        <f>SUM('법정동(2013년말)'!W30)</f>
        <v>1</v>
      </c>
      <c r="X23" s="23">
        <f>SUM('법정동(2013년말)'!X30)</f>
        <v>2599.6999999999998</v>
      </c>
      <c r="Y23" s="11">
        <f>SUM('법정동(2013년말)'!Y30)</f>
        <v>11</v>
      </c>
      <c r="Z23" s="23">
        <f>SUM('법정동(2013년말)'!Z30)</f>
        <v>10143.9</v>
      </c>
      <c r="AA23" s="11">
        <f>SUM('법정동(2013년말)'!AA30)</f>
        <v>8</v>
      </c>
      <c r="AB23" s="23">
        <f>SUM('법정동(2013년말)'!AB30)</f>
        <v>6380.7</v>
      </c>
      <c r="AC23" s="11">
        <f>SUM('법정동(2013년말)'!AC30)</f>
        <v>9</v>
      </c>
      <c r="AD23" s="23">
        <f>SUM('법정동(2013년말)'!AD30)</f>
        <v>383843.6</v>
      </c>
      <c r="AE23" s="11">
        <f>SUM('법정동(2013년말)'!AE30)</f>
        <v>414</v>
      </c>
      <c r="AF23" s="23">
        <f>SUM('법정동(2013년말)'!AF30)</f>
        <v>22933</v>
      </c>
      <c r="AG23" s="11">
        <f>SUM('법정동(2013년말)'!AG30)</f>
        <v>33</v>
      </c>
      <c r="AH23" s="23">
        <f>SUM('법정동(2013년말)'!AH30)</f>
        <v>0</v>
      </c>
      <c r="AI23" s="11">
        <f>SUM('법정동(2013년말)'!AI30)</f>
        <v>0</v>
      </c>
      <c r="AJ23" s="23">
        <f>SUM('법정동(2013년말)'!AJ30)</f>
        <v>9119.1</v>
      </c>
      <c r="AK23" s="11">
        <f>SUM('법정동(2013년말)'!AK30)</f>
        <v>3</v>
      </c>
      <c r="AL23" s="23">
        <f>SUM('법정동(2013년말)'!AL30)</f>
        <v>21254</v>
      </c>
      <c r="AM23" s="11">
        <f>SUM('법정동(2013년말)'!AM30)</f>
        <v>11</v>
      </c>
      <c r="AN23" s="23">
        <f>SUM('법정동(2013년말)'!AN30)</f>
        <v>0</v>
      </c>
      <c r="AO23" s="11">
        <f>SUM('법정동(2013년말)'!AO30)</f>
        <v>0</v>
      </c>
      <c r="AP23" s="23">
        <f>SUM('법정동(2013년말)'!AP30)</f>
        <v>0</v>
      </c>
      <c r="AQ23" s="11">
        <f>SUM('법정동(2013년말)'!AQ30)</f>
        <v>0</v>
      </c>
      <c r="AR23" s="23">
        <f>SUM('법정동(2013년말)'!AR30)</f>
        <v>72838</v>
      </c>
      <c r="AS23" s="11">
        <f>SUM('법정동(2013년말)'!AS30)</f>
        <v>4</v>
      </c>
      <c r="AT23" s="23">
        <f>SUM('법정동(2013년말)'!AT30)</f>
        <v>18073.400000000001</v>
      </c>
      <c r="AU23" s="11">
        <f>SUM('법정동(2013년말)'!AU30)</f>
        <v>8</v>
      </c>
      <c r="AV23" s="23">
        <f>SUM('법정동(2013년말)'!AV30)</f>
        <v>166279</v>
      </c>
      <c r="AW23" s="11">
        <f>SUM('법정동(2013년말)'!AW30)</f>
        <v>6</v>
      </c>
      <c r="AX23" s="23">
        <f>SUM('법정동(2013년말)'!AX30)</f>
        <v>0</v>
      </c>
      <c r="AY23" s="11">
        <f>SUM('법정동(2013년말)'!AY30)</f>
        <v>0</v>
      </c>
      <c r="AZ23" s="23">
        <f>SUM('법정동(2013년말)'!AZ30)</f>
        <v>14763.3</v>
      </c>
      <c r="BA23" s="11">
        <f>SUM('법정동(2013년말)'!BA30)</f>
        <v>10</v>
      </c>
      <c r="BB23" s="23">
        <f>SUM('법정동(2013년말)'!BB30)</f>
        <v>0</v>
      </c>
      <c r="BC23" s="11">
        <f>SUM('법정동(2013년말)'!BC30)</f>
        <v>0</v>
      </c>
      <c r="BD23" s="23">
        <f>SUM('법정동(2013년말)'!BD30)</f>
        <v>2675</v>
      </c>
      <c r="BE23" s="11">
        <f>SUM('법정동(2013년말)'!BE30)</f>
        <v>8</v>
      </c>
      <c r="BF23" s="23">
        <f>SUM('법정동(2013년말)'!BF30)</f>
        <v>83568.5</v>
      </c>
      <c r="BG23" s="63">
        <f>SUM('법정동(2013년말)'!BG30)</f>
        <v>47</v>
      </c>
    </row>
    <row r="24" spans="1:59" s="5" customFormat="1" ht="18" customHeight="1">
      <c r="A24" s="61" t="s">
        <v>170</v>
      </c>
      <c r="B24" s="62">
        <f>SUM('법정동(2013년말)'!B31:B33)</f>
        <v>15981076.600000001</v>
      </c>
      <c r="C24" s="11">
        <f>SUM('법정동(2013년말)'!C31:C33)</f>
        <v>8773</v>
      </c>
      <c r="D24" s="23">
        <f>SUM('법정동(2013년말)'!D31:D33)</f>
        <v>1643378</v>
      </c>
      <c r="E24" s="11">
        <f>SUM('법정동(2013년말)'!E31:E33)</f>
        <v>2297</v>
      </c>
      <c r="F24" s="23">
        <f>SUM('법정동(2013년말)'!F31:F33)</f>
        <v>931145</v>
      </c>
      <c r="G24" s="11">
        <f>SUM('법정동(2013년말)'!G31:G33)</f>
        <v>1162</v>
      </c>
      <c r="H24" s="23">
        <f>SUM('법정동(2013년말)'!H31:H33)</f>
        <v>0</v>
      </c>
      <c r="I24" s="11">
        <f>SUM('법정동(2013년말)'!I31:I33)</f>
        <v>0</v>
      </c>
      <c r="J24" s="23">
        <f>SUM('법정동(2013년말)'!J31:J33)</f>
        <v>0</v>
      </c>
      <c r="K24" s="11">
        <f>SUM('법정동(2013년말)'!K31:K33)</f>
        <v>0</v>
      </c>
      <c r="L24" s="23">
        <f>SUM('법정동(2013년말)'!L31:L33)</f>
        <v>10619138</v>
      </c>
      <c r="M24" s="11">
        <f>SUM('법정동(2013년말)'!M31:M33)</f>
        <v>1362</v>
      </c>
      <c r="N24" s="23">
        <f>SUM('법정동(2013년말)'!N31:N33)</f>
        <v>0</v>
      </c>
      <c r="O24" s="23">
        <f>SUM('법정동(2013년말)'!O31:O33)</f>
        <v>0</v>
      </c>
      <c r="P24" s="23">
        <f>SUM('법정동(2013년말)'!P31:P33)</f>
        <v>0</v>
      </c>
      <c r="Q24" s="11">
        <f>SUM('법정동(2013년말)'!Q31:Q33)</f>
        <v>0</v>
      </c>
      <c r="R24" s="23">
        <f>SUM('법정동(2013년말)'!R31:R33)</f>
        <v>787438.2</v>
      </c>
      <c r="S24" s="11">
        <f>SUM('법정동(2013년말)'!S31:S33)</f>
        <v>1727</v>
      </c>
      <c r="T24" s="23">
        <f>SUM('법정동(2013년말)'!T31:T33)</f>
        <v>154447.6</v>
      </c>
      <c r="U24" s="11">
        <f>SUM('법정동(2013년말)'!U31:U33)</f>
        <v>86</v>
      </c>
      <c r="V24" s="23">
        <f>SUM('법정동(2013년말)'!V31:V33)</f>
        <v>66845</v>
      </c>
      <c r="W24" s="11">
        <f>SUM('법정동(2013년말)'!W31:W33)</f>
        <v>8</v>
      </c>
      <c r="X24" s="23">
        <f>SUM('법정동(2013년말)'!X31:X33)</f>
        <v>34995.800000000003</v>
      </c>
      <c r="Y24" s="11">
        <f>SUM('법정동(2013년말)'!Y31:Y33)</f>
        <v>9</v>
      </c>
      <c r="Z24" s="23">
        <f>SUM('법정동(2013년말)'!Z31:Z33)</f>
        <v>1185</v>
      </c>
      <c r="AA24" s="11">
        <f>SUM('법정동(2013년말)'!AA31:AA33)</f>
        <v>3</v>
      </c>
      <c r="AB24" s="23">
        <f>SUM('법정동(2013년말)'!AB31:AB33)</f>
        <v>4253</v>
      </c>
      <c r="AC24" s="11">
        <f>SUM('법정동(2013년말)'!AC31:AC33)</f>
        <v>10</v>
      </c>
      <c r="AD24" s="23">
        <f>SUM('법정동(2013년말)'!AD31:AD33)</f>
        <v>735192.3</v>
      </c>
      <c r="AE24" s="11">
        <f>SUM('법정동(2013년말)'!AE31:AE33)</f>
        <v>1446</v>
      </c>
      <c r="AF24" s="23">
        <f>SUM('법정동(2013년말)'!AF31:AF33)</f>
        <v>170872</v>
      </c>
      <c r="AG24" s="11">
        <f>SUM('법정동(2013년말)'!AG31:AG33)</f>
        <v>179</v>
      </c>
      <c r="AH24" s="23">
        <f>SUM('법정동(2013년말)'!AH31:AH33)</f>
        <v>31710.400000000001</v>
      </c>
      <c r="AI24" s="11">
        <f>SUM('법정동(2013년말)'!AI31:AI33)</f>
        <v>22</v>
      </c>
      <c r="AJ24" s="23">
        <f>SUM('법정동(2013년말)'!AJ31:AJ33)</f>
        <v>19770.900000000001</v>
      </c>
      <c r="AK24" s="11">
        <f>SUM('법정동(2013년말)'!AK31:AK33)</f>
        <v>9</v>
      </c>
      <c r="AL24" s="23">
        <f>SUM('법정동(2013년말)'!AL31:AL33)</f>
        <v>145709.79999999999</v>
      </c>
      <c r="AM24" s="11">
        <f>SUM('법정동(2013년말)'!AM31:AM33)</f>
        <v>114</v>
      </c>
      <c r="AN24" s="23">
        <f>SUM('법정동(2013년말)'!AN31:AN33)</f>
        <v>104581</v>
      </c>
      <c r="AO24" s="11">
        <f>SUM('법정동(2013년말)'!AO31:AO33)</f>
        <v>21</v>
      </c>
      <c r="AP24" s="23">
        <f>SUM('법정동(2013년말)'!AP31:AP33)</f>
        <v>0</v>
      </c>
      <c r="AQ24" s="11">
        <f>SUM('법정동(2013년말)'!AQ31:AQ33)</f>
        <v>0</v>
      </c>
      <c r="AR24" s="23">
        <f>SUM('법정동(2013년말)'!AR31:AR33)</f>
        <v>30739.7</v>
      </c>
      <c r="AS24" s="11">
        <f>SUM('법정동(2013년말)'!AS31:AS33)</f>
        <v>69</v>
      </c>
      <c r="AT24" s="23">
        <f>SUM('법정동(2013년말)'!AT31:AT33)</f>
        <v>128954.6</v>
      </c>
      <c r="AU24" s="11">
        <f>SUM('법정동(2013년말)'!AU31:AU33)</f>
        <v>26</v>
      </c>
      <c r="AV24" s="23">
        <f>SUM('법정동(2013년말)'!AV31:AV33)</f>
        <v>400</v>
      </c>
      <c r="AW24" s="11">
        <f>SUM('법정동(2013년말)'!AW31:AW33)</f>
        <v>3</v>
      </c>
      <c r="AX24" s="23">
        <f>SUM('법정동(2013년말)'!AX31:AX33)</f>
        <v>0</v>
      </c>
      <c r="AY24" s="11">
        <f>SUM('법정동(2013년말)'!AY31:AY33)</f>
        <v>0</v>
      </c>
      <c r="AZ24" s="23">
        <f>SUM('법정동(2013년말)'!AZ31:AZ33)</f>
        <v>19884.8</v>
      </c>
      <c r="BA24" s="11">
        <f>SUM('법정동(2013년말)'!BA31:BA33)</f>
        <v>20</v>
      </c>
      <c r="BB24" s="23">
        <f>SUM('법정동(2013년말)'!BB31:BB33)</f>
        <v>0</v>
      </c>
      <c r="BC24" s="11">
        <f>SUM('법정동(2013년말)'!BC31:BC33)</f>
        <v>0</v>
      </c>
      <c r="BD24" s="23">
        <f>SUM('법정동(2013년말)'!BD31:BD33)</f>
        <v>46059</v>
      </c>
      <c r="BE24" s="11">
        <f>SUM('법정동(2013년말)'!BE31:BE33)</f>
        <v>92</v>
      </c>
      <c r="BF24" s="23">
        <f>SUM('법정동(2013년말)'!BF31:BF33)</f>
        <v>304376.5</v>
      </c>
      <c r="BG24" s="63">
        <f>SUM('법정동(2013년말)'!BG31:BG33)</f>
        <v>108</v>
      </c>
    </row>
    <row r="25" spans="1:59" s="5" customFormat="1" ht="18" customHeight="1">
      <c r="A25" s="61" t="s">
        <v>171</v>
      </c>
      <c r="B25" s="62">
        <f>SUM('법정동(2013년말)'!B35:B38)</f>
        <v>7165960.9000000004</v>
      </c>
      <c r="C25" s="11">
        <f>SUM('법정동(2013년말)'!C35:C38)</f>
        <v>6181</v>
      </c>
      <c r="D25" s="23">
        <f>SUM('법정동(2013년말)'!D35:D38)</f>
        <v>517090</v>
      </c>
      <c r="E25" s="11">
        <f>SUM('법정동(2013년말)'!E35:E38)</f>
        <v>809</v>
      </c>
      <c r="F25" s="23">
        <f>SUM('법정동(2013년말)'!F35:F38)</f>
        <v>375985</v>
      </c>
      <c r="G25" s="11">
        <f>SUM('법정동(2013년말)'!G35:G38)</f>
        <v>454</v>
      </c>
      <c r="H25" s="23">
        <f>SUM('법정동(2013년말)'!H35:H38)</f>
        <v>3826</v>
      </c>
      <c r="I25" s="11">
        <f>SUM('법정동(2013년말)'!I35:I38)</f>
        <v>4</v>
      </c>
      <c r="J25" s="23">
        <f>SUM('법정동(2013년말)'!J35:J38)</f>
        <v>0</v>
      </c>
      <c r="K25" s="11">
        <f>SUM('법정동(2013년말)'!K35:K38)</f>
        <v>0</v>
      </c>
      <c r="L25" s="23">
        <f>SUM('법정동(2013년말)'!L35:L38)</f>
        <v>2801197.1999999997</v>
      </c>
      <c r="M25" s="11">
        <f>SUM('법정동(2013년말)'!M35:M38)</f>
        <v>666</v>
      </c>
      <c r="N25" s="23">
        <f>SUM('법정동(2013년말)'!N35:N38)</f>
        <v>0</v>
      </c>
      <c r="O25" s="23">
        <f>SUM('법정동(2013년말)'!O35:O38)</f>
        <v>0</v>
      </c>
      <c r="P25" s="23">
        <f>SUM('법정동(2013년말)'!P35:P38)</f>
        <v>0</v>
      </c>
      <c r="Q25" s="11">
        <f>SUM('법정동(2013년말)'!Q35:Q38)</f>
        <v>0</v>
      </c>
      <c r="R25" s="23">
        <f>SUM('법정동(2013년말)'!R35:R38)</f>
        <v>2074729.6</v>
      </c>
      <c r="S25" s="11">
        <f>SUM('법정동(2013년말)'!S35:S38)</f>
        <v>3225</v>
      </c>
      <c r="T25" s="23">
        <f>SUM('법정동(2013년말)'!T35:T38)</f>
        <v>12954</v>
      </c>
      <c r="U25" s="11">
        <f>SUM('법정동(2013년말)'!U35:U38)</f>
        <v>11</v>
      </c>
      <c r="V25" s="23">
        <f>SUM('법정동(2013년말)'!V35:V38)</f>
        <v>93344.5</v>
      </c>
      <c r="W25" s="11">
        <f>SUM('법정동(2013년말)'!W35:W38)</f>
        <v>9</v>
      </c>
      <c r="X25" s="23">
        <f>SUM('법정동(2013년말)'!X35:X38)</f>
        <v>26598</v>
      </c>
      <c r="Y25" s="11">
        <f>SUM('법정동(2013년말)'!Y35:Y38)</f>
        <v>33</v>
      </c>
      <c r="Z25" s="23">
        <f>SUM('법정동(2013년말)'!Z35:Z38)</f>
        <v>7604.2</v>
      </c>
      <c r="AA25" s="11">
        <f>SUM('법정동(2013년말)'!AA35:AA38)</f>
        <v>10</v>
      </c>
      <c r="AB25" s="23">
        <f>SUM('법정동(2013년말)'!AB35:AB38)</f>
        <v>3142</v>
      </c>
      <c r="AC25" s="11">
        <f>SUM('법정동(2013년말)'!AC35:AC38)</f>
        <v>4</v>
      </c>
      <c r="AD25" s="23">
        <f>SUM('법정동(2013년말)'!AD35:AD38)</f>
        <v>803094.1</v>
      </c>
      <c r="AE25" s="11">
        <f>SUM('법정동(2013년말)'!AE35:AE38)</f>
        <v>668</v>
      </c>
      <c r="AF25" s="23">
        <f>SUM('법정동(2013년말)'!AF35:AF38)</f>
        <v>73480</v>
      </c>
      <c r="AG25" s="11">
        <f>SUM('법정동(2013년말)'!AG35:AG38)</f>
        <v>71</v>
      </c>
      <c r="AH25" s="23">
        <f>SUM('법정동(2013년말)'!AH35:AH38)</f>
        <v>7082.2000000000007</v>
      </c>
      <c r="AI25" s="11">
        <f>SUM('법정동(2013년말)'!AI35:AI38)</f>
        <v>7</v>
      </c>
      <c r="AJ25" s="23">
        <f>SUM('법정동(2013년말)'!AJ35:AJ38)</f>
        <v>6362</v>
      </c>
      <c r="AK25" s="11">
        <f>SUM('법정동(2013년말)'!AK35:AK38)</f>
        <v>16</v>
      </c>
      <c r="AL25" s="23">
        <f>SUM('법정동(2013년말)'!AL35:AL38)</f>
        <v>26441.5</v>
      </c>
      <c r="AM25" s="11">
        <f>SUM('법정동(2013년말)'!AM35:AM38)</f>
        <v>38</v>
      </c>
      <c r="AN25" s="23">
        <f>SUM('법정동(2013년말)'!AN35:AN38)</f>
        <v>11688.5</v>
      </c>
      <c r="AO25" s="11">
        <f>SUM('법정동(2013년말)'!AO35:AO38)</f>
        <v>4</v>
      </c>
      <c r="AP25" s="23">
        <f>SUM('법정동(2013년말)'!AP35:AP38)</f>
        <v>0</v>
      </c>
      <c r="AQ25" s="11">
        <f>SUM('법정동(2013년말)'!AQ35:AQ38)</f>
        <v>0</v>
      </c>
      <c r="AR25" s="23">
        <f>SUM('법정동(2013년말)'!AR35:AR38)</f>
        <v>20058</v>
      </c>
      <c r="AS25" s="11">
        <f>SUM('법정동(2013년말)'!AS35:AS38)</f>
        <v>3</v>
      </c>
      <c r="AT25" s="23">
        <f>SUM('법정동(2013년말)'!AT35:AT38)</f>
        <v>147893.9</v>
      </c>
      <c r="AU25" s="11">
        <f>SUM('법정동(2013년말)'!AU35:AU38)</f>
        <v>24</v>
      </c>
      <c r="AV25" s="23">
        <f>SUM('법정동(2013년말)'!AV35:AV38)</f>
        <v>10945.6</v>
      </c>
      <c r="AW25" s="11">
        <f>SUM('법정동(2013년말)'!AW35:AW38)</f>
        <v>1</v>
      </c>
      <c r="AX25" s="23">
        <f>SUM('법정동(2013년말)'!AX35:AX38)</f>
        <v>49654.3</v>
      </c>
      <c r="AY25" s="11">
        <f>SUM('법정동(2013년말)'!AY35:AY38)</f>
        <v>2</v>
      </c>
      <c r="AZ25" s="23">
        <f>SUM('법정동(2013년말)'!AZ35:AZ38)</f>
        <v>22115.1</v>
      </c>
      <c r="BA25" s="11">
        <f>SUM('법정동(2013년말)'!BA35:BA38)</f>
        <v>19</v>
      </c>
      <c r="BB25" s="23">
        <f>SUM('법정동(2013년말)'!BB35:BB38)</f>
        <v>0</v>
      </c>
      <c r="BC25" s="11">
        <f>SUM('법정동(2013년말)'!BC35:BC38)</f>
        <v>0</v>
      </c>
      <c r="BD25" s="23">
        <f>SUM('법정동(2013년말)'!BD35:BD38)</f>
        <v>33381</v>
      </c>
      <c r="BE25" s="11">
        <f>SUM('법정동(2013년말)'!BE35:BE38)</f>
        <v>56</v>
      </c>
      <c r="BF25" s="23">
        <f>SUM('법정동(2013년말)'!BF35:BF38)</f>
        <v>37294.200000000004</v>
      </c>
      <c r="BG25" s="63">
        <f>SUM('법정동(2013년말)'!BG35:BG38)</f>
        <v>47</v>
      </c>
    </row>
    <row r="26" spans="1:59" s="5" customFormat="1" ht="18" customHeight="1">
      <c r="A26" s="61" t="s">
        <v>172</v>
      </c>
      <c r="B26" s="62">
        <f>SUM('법정동(2013년말)'!B39:B41)</f>
        <v>6258315.8000000007</v>
      </c>
      <c r="C26" s="11">
        <f>SUM('법정동(2013년말)'!C39:C41)</f>
        <v>6293</v>
      </c>
      <c r="D26" s="23">
        <f>SUM('법정동(2013년말)'!D39:D41)</f>
        <v>1072585</v>
      </c>
      <c r="E26" s="11">
        <f>SUM('법정동(2013년말)'!E39:E41)</f>
        <v>1347</v>
      </c>
      <c r="F26" s="23">
        <f>SUM('법정동(2013년말)'!F39:F41)</f>
        <v>476672</v>
      </c>
      <c r="G26" s="11">
        <f>SUM('법정동(2013년말)'!G39:G41)</f>
        <v>746</v>
      </c>
      <c r="H26" s="23">
        <f>SUM('법정동(2013년말)'!H39:H41)</f>
        <v>4119</v>
      </c>
      <c r="I26" s="11">
        <f>SUM('법정동(2013년말)'!I39:I41)</f>
        <v>4</v>
      </c>
      <c r="J26" s="23">
        <f>SUM('법정동(2013년말)'!J39:J41)</f>
        <v>0</v>
      </c>
      <c r="K26" s="11">
        <f>SUM('법정동(2013년말)'!K39:K41)</f>
        <v>0</v>
      </c>
      <c r="L26" s="23">
        <f>SUM('법정동(2013년말)'!L39:L41)</f>
        <v>2419871.6</v>
      </c>
      <c r="M26" s="11">
        <f>SUM('법정동(2013년말)'!M39:M41)</f>
        <v>954</v>
      </c>
      <c r="N26" s="23">
        <f>SUM('법정동(2013년말)'!N39:N41)</f>
        <v>0</v>
      </c>
      <c r="O26" s="23">
        <f>SUM('법정동(2013년말)'!O39:O41)</f>
        <v>0</v>
      </c>
      <c r="P26" s="23">
        <f>SUM('법정동(2013년말)'!P39:P41)</f>
        <v>0</v>
      </c>
      <c r="Q26" s="11">
        <f>SUM('법정동(2013년말)'!Q39:Q41)</f>
        <v>0</v>
      </c>
      <c r="R26" s="23">
        <f>SUM('법정동(2013년말)'!R39:R41)</f>
        <v>1084796.7000000002</v>
      </c>
      <c r="S26" s="11">
        <f>SUM('법정동(2013년말)'!S39:S41)</f>
        <v>2304</v>
      </c>
      <c r="T26" s="23">
        <f>SUM('법정동(2013년말)'!T39:T41)</f>
        <v>0</v>
      </c>
      <c r="U26" s="11">
        <f>SUM('법정동(2013년말)'!U39:U41)</f>
        <v>0</v>
      </c>
      <c r="V26" s="23">
        <f>SUM('법정동(2013년말)'!V39:V41)</f>
        <v>64545</v>
      </c>
      <c r="W26" s="11">
        <f>SUM('법정동(2013년말)'!W39:W41)</f>
        <v>4</v>
      </c>
      <c r="X26" s="23">
        <f>SUM('법정동(2013년말)'!X39:X41)</f>
        <v>24849.3</v>
      </c>
      <c r="Y26" s="11">
        <f>SUM('법정동(2013년말)'!Y39:Y41)</f>
        <v>20</v>
      </c>
      <c r="Z26" s="23">
        <f>SUM('법정동(2013년말)'!Z39:Z41)</f>
        <v>4565.2</v>
      </c>
      <c r="AA26" s="11">
        <f>SUM('법정동(2013년말)'!AA39:AA41)</f>
        <v>5</v>
      </c>
      <c r="AB26" s="23">
        <f>SUM('법정동(2013년말)'!AB39:AB41)</f>
        <v>350</v>
      </c>
      <c r="AC26" s="11">
        <f>SUM('법정동(2013년말)'!AC39:AC41)</f>
        <v>1</v>
      </c>
      <c r="AD26" s="23">
        <f>SUM('법정동(2013년말)'!AD39:AD41)</f>
        <v>585185.30000000005</v>
      </c>
      <c r="AE26" s="11">
        <f>SUM('법정동(2013년말)'!AE39:AE41)</f>
        <v>694</v>
      </c>
      <c r="AF26" s="23">
        <f>SUM('법정동(2013년말)'!AF39:AF41)</f>
        <v>0</v>
      </c>
      <c r="AG26" s="11">
        <f>SUM('법정동(2013년말)'!AG39:AG41)</f>
        <v>0</v>
      </c>
      <c r="AH26" s="23">
        <f>SUM('법정동(2013년말)'!AH39:AH41)</f>
        <v>1881.6</v>
      </c>
      <c r="AI26" s="11">
        <f>SUM('법정동(2013년말)'!AI39:AI41)</f>
        <v>6</v>
      </c>
      <c r="AJ26" s="23">
        <f>SUM('법정동(2013년말)'!AJ39:AJ41)</f>
        <v>555</v>
      </c>
      <c r="AK26" s="11">
        <f>SUM('법정동(2013년말)'!AK39:AK41)</f>
        <v>4</v>
      </c>
      <c r="AL26" s="23">
        <f>SUM('법정동(2013년말)'!AL39:AL41)</f>
        <v>48909</v>
      </c>
      <c r="AM26" s="11">
        <f>SUM('법정동(2013년말)'!AM39:AM41)</f>
        <v>39</v>
      </c>
      <c r="AN26" s="23">
        <f>SUM('법정동(2013년말)'!AN39:AN41)</f>
        <v>22484</v>
      </c>
      <c r="AO26" s="11">
        <f>SUM('법정동(2013년말)'!AO39:AO41)</f>
        <v>30</v>
      </c>
      <c r="AP26" s="23">
        <f>SUM('법정동(2013년말)'!AP39:AP41)</f>
        <v>0</v>
      </c>
      <c r="AQ26" s="11">
        <f>SUM('법정동(2013년말)'!AQ39:AQ41)</f>
        <v>0</v>
      </c>
      <c r="AR26" s="23">
        <f>SUM('법정동(2013년말)'!AR39:AR41)</f>
        <v>3742.1</v>
      </c>
      <c r="AS26" s="11">
        <f>SUM('법정동(2013년말)'!AS39:AS41)</f>
        <v>13</v>
      </c>
      <c r="AT26" s="23">
        <f>SUM('법정동(2013년말)'!AT39:AT41)</f>
        <v>175196.1</v>
      </c>
      <c r="AU26" s="11">
        <f>SUM('법정동(2013년말)'!AU39:AU41)</f>
        <v>40</v>
      </c>
      <c r="AV26" s="23">
        <f>SUM('법정동(2013년말)'!AV39:AV41)</f>
        <v>157345</v>
      </c>
      <c r="AW26" s="11">
        <f>SUM('법정동(2013년말)'!AW39:AW41)</f>
        <v>4</v>
      </c>
      <c r="AX26" s="23">
        <f>SUM('법정동(2013년말)'!AX39:AX41)</f>
        <v>0</v>
      </c>
      <c r="AY26" s="11">
        <f>SUM('법정동(2013년말)'!AY39:AY41)</f>
        <v>0</v>
      </c>
      <c r="AZ26" s="23">
        <f>SUM('법정동(2013년말)'!AZ39:AZ41)</f>
        <v>20483.7</v>
      </c>
      <c r="BA26" s="11">
        <f>SUM('법정동(2013년말)'!BA39:BA41)</f>
        <v>10</v>
      </c>
      <c r="BB26" s="23">
        <f>SUM('법정동(2013년말)'!BB39:BB41)</f>
        <v>0</v>
      </c>
      <c r="BC26" s="11">
        <f>SUM('법정동(2013년말)'!BC39:BC41)</f>
        <v>0</v>
      </c>
      <c r="BD26" s="23">
        <f>SUM('법정동(2013년말)'!BD39:BD41)</f>
        <v>24368</v>
      </c>
      <c r="BE26" s="11">
        <f>SUM('법정동(2013년말)'!BE39:BE41)</f>
        <v>51</v>
      </c>
      <c r="BF26" s="23">
        <f>SUM('법정동(2013년말)'!BF39:BF41)</f>
        <v>65812.2</v>
      </c>
      <c r="BG26" s="63">
        <f>SUM('법정동(2013년말)'!BG39:BG41)</f>
        <v>17</v>
      </c>
    </row>
    <row r="27" spans="1:59" s="5" customFormat="1" ht="18" customHeight="1">
      <c r="A27" s="61" t="s">
        <v>173</v>
      </c>
      <c r="B27" s="62">
        <f>SUM('법정동(2013년말)'!B42:B44)</f>
        <v>7531089.5999999996</v>
      </c>
      <c r="C27" s="11">
        <f>SUM('법정동(2013년말)'!C42:C44)</f>
        <v>7427</v>
      </c>
      <c r="D27" s="23">
        <f>SUM('법정동(2013년말)'!D42:D44)</f>
        <v>813624</v>
      </c>
      <c r="E27" s="11">
        <f>SUM('법정동(2013년말)'!E42:E44)</f>
        <v>995</v>
      </c>
      <c r="F27" s="23">
        <f>SUM('법정동(2013년말)'!F42:F44)</f>
        <v>1248736</v>
      </c>
      <c r="G27" s="11">
        <f>SUM('법정동(2013년말)'!G42:G44)</f>
        <v>1341</v>
      </c>
      <c r="H27" s="23">
        <f>SUM('법정동(2013년말)'!H42:H44)</f>
        <v>17444</v>
      </c>
      <c r="I27" s="11">
        <f>SUM('법정동(2013년말)'!I42:I44)</f>
        <v>5</v>
      </c>
      <c r="J27" s="23">
        <f>SUM('법정동(2013년말)'!J42:J44)</f>
        <v>3663</v>
      </c>
      <c r="K27" s="11">
        <f>SUM('법정동(2013년말)'!K42:K44)</f>
        <v>6</v>
      </c>
      <c r="L27" s="23">
        <f>SUM('법정동(2013년말)'!L42:L44)</f>
        <v>2471977.5</v>
      </c>
      <c r="M27" s="11">
        <f>SUM('법정동(2013년말)'!M42:M44)</f>
        <v>605</v>
      </c>
      <c r="N27" s="23">
        <f>SUM('법정동(2013년말)'!N42:N44)</f>
        <v>0</v>
      </c>
      <c r="O27" s="23">
        <f>SUM('법정동(2013년말)'!O42:O44)</f>
        <v>0</v>
      </c>
      <c r="P27" s="23">
        <f>SUM('법정동(2013년말)'!P42:P44)</f>
        <v>0</v>
      </c>
      <c r="Q27" s="11">
        <f>SUM('법정동(2013년말)'!Q42:Q44)</f>
        <v>0</v>
      </c>
      <c r="R27" s="23">
        <f>SUM('법정동(2013년말)'!R42:R44)</f>
        <v>1318649.7999999998</v>
      </c>
      <c r="S27" s="11">
        <f>SUM('법정동(2013년말)'!S42:S44)</f>
        <v>3184</v>
      </c>
      <c r="T27" s="23">
        <f>SUM('법정동(2013년말)'!T42:T44)</f>
        <v>5246</v>
      </c>
      <c r="U27" s="11">
        <f>SUM('법정동(2013년말)'!U42:U44)</f>
        <v>3</v>
      </c>
      <c r="V27" s="23">
        <f>SUM('법정동(2013년말)'!V42:V44)</f>
        <v>162547.4</v>
      </c>
      <c r="W27" s="11">
        <f>SUM('법정동(2013년말)'!W42:W44)</f>
        <v>8</v>
      </c>
      <c r="X27" s="23">
        <f>SUM('법정동(2013년말)'!X42:X44)</f>
        <v>41189.899999999994</v>
      </c>
      <c r="Y27" s="11">
        <f>SUM('법정동(2013년말)'!Y42:Y44)</f>
        <v>48</v>
      </c>
      <c r="Z27" s="23">
        <f>SUM('법정동(2013년말)'!Z42:Z44)</f>
        <v>14597.8</v>
      </c>
      <c r="AA27" s="11">
        <f>SUM('법정동(2013년말)'!AA42:AA44)</f>
        <v>19</v>
      </c>
      <c r="AB27" s="23">
        <f>SUM('법정동(2013년말)'!AB42:AB44)</f>
        <v>15394</v>
      </c>
      <c r="AC27" s="11">
        <f>SUM('법정동(2013년말)'!AC42:AC44)</f>
        <v>18</v>
      </c>
      <c r="AD27" s="23">
        <f>SUM('법정동(2013년말)'!AD42:AD44)</f>
        <v>865274.4</v>
      </c>
      <c r="AE27" s="11">
        <f>SUM('법정동(2013년말)'!AE42:AE44)</f>
        <v>790</v>
      </c>
      <c r="AF27" s="23">
        <f>SUM('법정동(2013년말)'!AF42:AF44)</f>
        <v>74938</v>
      </c>
      <c r="AG27" s="11">
        <f>SUM('법정동(2013년말)'!AG42:AG44)</f>
        <v>55</v>
      </c>
      <c r="AH27" s="23">
        <f>SUM('법정동(2013년말)'!AH42:AH44)</f>
        <v>0</v>
      </c>
      <c r="AI27" s="11">
        <f>SUM('법정동(2013년말)'!AI42:AI44)</f>
        <v>0</v>
      </c>
      <c r="AJ27" s="23">
        <f>SUM('법정동(2013년말)'!AJ42:AJ44)</f>
        <v>87631</v>
      </c>
      <c r="AK27" s="11">
        <f>SUM('법정동(2013년말)'!AK42:AK44)</f>
        <v>53</v>
      </c>
      <c r="AL27" s="23">
        <f>SUM('법정동(2013년말)'!AL42:AL44)</f>
        <v>89829.900000000009</v>
      </c>
      <c r="AM27" s="11">
        <f>SUM('법정동(2013년말)'!AM42:AM44)</f>
        <v>164</v>
      </c>
      <c r="AN27" s="23">
        <f>SUM('법정동(2013년말)'!AN42:AN44)</f>
        <v>23888</v>
      </c>
      <c r="AO27" s="11">
        <f>SUM('법정동(2013년말)'!AO42:AO44)</f>
        <v>17</v>
      </c>
      <c r="AP27" s="23">
        <f>SUM('법정동(2013년말)'!AP42:AP44)</f>
        <v>1016</v>
      </c>
      <c r="AQ27" s="11">
        <f>SUM('법정동(2013년말)'!AQ42:AQ44)</f>
        <v>1</v>
      </c>
      <c r="AR27" s="23">
        <f>SUM('법정동(2013년말)'!AR42:AR44)</f>
        <v>32581</v>
      </c>
      <c r="AS27" s="11">
        <f>SUM('법정동(2013년말)'!AS42:AS44)</f>
        <v>13</v>
      </c>
      <c r="AT27" s="23">
        <f>SUM('법정동(2013년말)'!AT42:AT44)</f>
        <v>176307.4</v>
      </c>
      <c r="AU27" s="11">
        <f>SUM('법정동(2013년말)'!AU42:AU44)</f>
        <v>27</v>
      </c>
      <c r="AV27" s="23">
        <f>SUM('법정동(2013년말)'!AV42:AV44)</f>
        <v>0</v>
      </c>
      <c r="AW27" s="11">
        <f>SUM('법정동(2013년말)'!AW42:AW44)</f>
        <v>0</v>
      </c>
      <c r="AX27" s="23">
        <f>SUM('법정동(2013년말)'!AX42:AX44)</f>
        <v>0</v>
      </c>
      <c r="AY27" s="11">
        <f>SUM('법정동(2013년말)'!AY42:AY44)</f>
        <v>0</v>
      </c>
      <c r="AZ27" s="23">
        <f>SUM('법정동(2013년말)'!AZ42:AZ44)</f>
        <v>20634.400000000001</v>
      </c>
      <c r="BA27" s="11">
        <f>SUM('법정동(2013년말)'!BA42:BA44)</f>
        <v>14</v>
      </c>
      <c r="BB27" s="23">
        <f>SUM('법정동(2013년말)'!BB42:BB44)</f>
        <v>6450</v>
      </c>
      <c r="BC27" s="11">
        <f>SUM('법정동(2013년말)'!BC42:BC44)</f>
        <v>2</v>
      </c>
      <c r="BD27" s="23">
        <f>SUM('법정동(2013년말)'!BD42:BD44)</f>
        <v>14863</v>
      </c>
      <c r="BE27" s="11">
        <f>SUM('법정동(2013년말)'!BE42:BE44)</f>
        <v>28</v>
      </c>
      <c r="BF27" s="23">
        <f>SUM('법정동(2013년말)'!BF42:BF44)</f>
        <v>24607.1</v>
      </c>
      <c r="BG27" s="63">
        <f>SUM('법정동(2013년말)'!BG42:BG44)</f>
        <v>31</v>
      </c>
    </row>
    <row r="28" spans="1:59" s="5" customFormat="1" ht="18" customHeight="1">
      <c r="A28" s="61" t="s">
        <v>174</v>
      </c>
      <c r="B28" s="62">
        <f>SUM('법정동(2013년말)'!B45:B47)</f>
        <v>11528111.4</v>
      </c>
      <c r="C28" s="11">
        <f>SUM('법정동(2013년말)'!C45:C47)</f>
        <v>8553</v>
      </c>
      <c r="D28" s="23">
        <f>SUM('법정동(2013년말)'!D45:D47)</f>
        <v>1079574</v>
      </c>
      <c r="E28" s="11">
        <f>SUM('법정동(2013년말)'!E45:E47)</f>
        <v>1392</v>
      </c>
      <c r="F28" s="23">
        <f>SUM('법정동(2013년말)'!F45:F47)</f>
        <v>2045940.4</v>
      </c>
      <c r="G28" s="11">
        <f>SUM('법정동(2013년말)'!G45:G47)</f>
        <v>2100</v>
      </c>
      <c r="H28" s="23">
        <f>SUM('법정동(2013년말)'!H45:H47)</f>
        <v>3307</v>
      </c>
      <c r="I28" s="11">
        <f>SUM('법정동(2013년말)'!I45:I47)</f>
        <v>1</v>
      </c>
      <c r="J28" s="23">
        <f>SUM('법정동(2013년말)'!J45:J47)</f>
        <v>6533</v>
      </c>
      <c r="K28" s="11">
        <f>SUM('법정동(2013년말)'!K45:K47)</f>
        <v>10</v>
      </c>
      <c r="L28" s="23">
        <f>SUM('법정동(2013년말)'!L45:L47)</f>
        <v>5479807</v>
      </c>
      <c r="M28" s="11">
        <f>SUM('법정동(2013년말)'!M45:M47)</f>
        <v>1111</v>
      </c>
      <c r="N28" s="23">
        <f>SUM('법정동(2013년말)'!N45:N47)</f>
        <v>0</v>
      </c>
      <c r="O28" s="23">
        <f>SUM('법정동(2013년말)'!O45:O47)</f>
        <v>0</v>
      </c>
      <c r="P28" s="23">
        <f>SUM('법정동(2013년말)'!P45:P47)</f>
        <v>0</v>
      </c>
      <c r="Q28" s="11">
        <f>SUM('법정동(2013년말)'!Q45:Q47)</f>
        <v>0</v>
      </c>
      <c r="R28" s="23">
        <f>SUM('법정동(2013년말)'!R45:R47)</f>
        <v>570821.69999999995</v>
      </c>
      <c r="S28" s="11">
        <f>SUM('법정동(2013년말)'!S45:S47)</f>
        <v>994</v>
      </c>
      <c r="T28" s="23">
        <f>SUM('법정동(2013년말)'!T45:T47)</f>
        <v>130477</v>
      </c>
      <c r="U28" s="11">
        <f>SUM('법정동(2013년말)'!U45:U47)</f>
        <v>49</v>
      </c>
      <c r="V28" s="23">
        <f>SUM('법정동(2013년말)'!V45:V47)</f>
        <v>84875</v>
      </c>
      <c r="W28" s="11">
        <f>SUM('법정동(2013년말)'!W45:W47)</f>
        <v>3</v>
      </c>
      <c r="X28" s="23">
        <f>SUM('법정동(2013년말)'!X45:X47)</f>
        <v>26336</v>
      </c>
      <c r="Y28" s="11">
        <f>SUM('법정동(2013년말)'!Y45:Y47)</f>
        <v>17</v>
      </c>
      <c r="Z28" s="23">
        <f>SUM('법정동(2013년말)'!Z45:Z47)</f>
        <v>27090</v>
      </c>
      <c r="AA28" s="11">
        <f>SUM('법정동(2013년말)'!AA45:AA47)</f>
        <v>27</v>
      </c>
      <c r="AB28" s="23">
        <f>SUM('법정동(2013년말)'!AB45:AB47)</f>
        <v>15803</v>
      </c>
      <c r="AC28" s="11">
        <f>SUM('법정동(2013년말)'!AC45:AC47)</f>
        <v>26</v>
      </c>
      <c r="AD28" s="23">
        <f>SUM('법정동(2013년말)'!AD45:AD47)</f>
        <v>916169.5</v>
      </c>
      <c r="AE28" s="11">
        <f>SUM('법정동(2013년말)'!AE45:AE47)</f>
        <v>2219</v>
      </c>
      <c r="AF28" s="23">
        <f>SUM('법정동(2013년말)'!AF45:AF47)</f>
        <v>60329.2</v>
      </c>
      <c r="AG28" s="11">
        <f>SUM('법정동(2013년말)'!AG45:AG47)</f>
        <v>78</v>
      </c>
      <c r="AH28" s="23">
        <f>SUM('법정동(2013년말)'!AH45:AH47)</f>
        <v>9201</v>
      </c>
      <c r="AI28" s="11">
        <f>SUM('법정동(2013년말)'!AI45:AI47)</f>
        <v>11</v>
      </c>
      <c r="AJ28" s="23">
        <f>SUM('법정동(2013년말)'!AJ45:AJ47)</f>
        <v>109024</v>
      </c>
      <c r="AK28" s="11">
        <f>SUM('법정동(2013년말)'!AK45:AK47)</f>
        <v>58</v>
      </c>
      <c r="AL28" s="23">
        <f>SUM('법정동(2013년말)'!AL45:AL47)</f>
        <v>201840</v>
      </c>
      <c r="AM28" s="11">
        <f>SUM('법정동(2013년말)'!AM45:AM47)</f>
        <v>231</v>
      </c>
      <c r="AN28" s="23">
        <f>SUM('법정동(2013년말)'!AN45:AN47)</f>
        <v>119944</v>
      </c>
      <c r="AO28" s="11">
        <f>SUM('법정동(2013년말)'!AO45:AO47)</f>
        <v>58</v>
      </c>
      <c r="AP28" s="23">
        <f>SUM('법정동(2013년말)'!AP45:AP47)</f>
        <v>0</v>
      </c>
      <c r="AQ28" s="11">
        <f>SUM('법정동(2013년말)'!AQ45:AQ47)</f>
        <v>0</v>
      </c>
      <c r="AR28" s="23">
        <f>SUM('법정동(2013년말)'!AR45:AR47)</f>
        <v>3567</v>
      </c>
      <c r="AS28" s="11">
        <f>SUM('법정동(2013년말)'!AS45:AS47)</f>
        <v>7</v>
      </c>
      <c r="AT28" s="23">
        <f>SUM('법정동(2013년말)'!AT45:AT47)</f>
        <v>0</v>
      </c>
      <c r="AU28" s="11">
        <f>SUM('법정동(2013년말)'!AU45:AU47)</f>
        <v>0</v>
      </c>
      <c r="AV28" s="23">
        <f>SUM('법정동(2013년말)'!AV45:AV47)</f>
        <v>514788</v>
      </c>
      <c r="AW28" s="11">
        <f>SUM('법정동(2013년말)'!AW45:AW47)</f>
        <v>2</v>
      </c>
      <c r="AX28" s="23">
        <f>SUM('법정동(2013년말)'!AX45:AX47)</f>
        <v>0</v>
      </c>
      <c r="AY28" s="11">
        <f>SUM('법정동(2013년말)'!AY45:AY47)</f>
        <v>0</v>
      </c>
      <c r="AZ28" s="23">
        <f>SUM('법정동(2013년말)'!AZ45:AZ47)</f>
        <v>9549</v>
      </c>
      <c r="BA28" s="11">
        <f>SUM('법정동(2013년말)'!BA45:BA47)</f>
        <v>7</v>
      </c>
      <c r="BB28" s="23">
        <f>SUM('법정동(2013년말)'!BB45:BB47)</f>
        <v>0</v>
      </c>
      <c r="BC28" s="11">
        <f>SUM('법정동(2013년말)'!BC45:BC47)</f>
        <v>0</v>
      </c>
      <c r="BD28" s="23">
        <f>SUM('법정동(2013년말)'!BD45:BD47)</f>
        <v>11926</v>
      </c>
      <c r="BE28" s="11">
        <f>SUM('법정동(2013년말)'!BE45:BE47)</f>
        <v>18</v>
      </c>
      <c r="BF28" s="23">
        <f>SUM('법정동(2013년말)'!BF45:BF47)</f>
        <v>101209.60000000001</v>
      </c>
      <c r="BG28" s="63">
        <f>SUM('법정동(2013년말)'!BG45:BG47)</f>
        <v>134</v>
      </c>
    </row>
    <row r="29" spans="1:59" s="5" customFormat="1" ht="18" customHeight="1">
      <c r="A29" s="61" t="s">
        <v>175</v>
      </c>
      <c r="B29" s="62">
        <f>SUM('법정동(2013년말)'!B48:B53,'법정동(2013년말)'!B55:B58)</f>
        <v>68211778.799999997</v>
      </c>
      <c r="C29" s="11">
        <f>SUM('법정동(2013년말)'!C48:C53,'법정동(2013년말)'!C55:C58)</f>
        <v>19185</v>
      </c>
      <c r="D29" s="23">
        <f>SUM('법정동(2013년말)'!D48:D53,'법정동(2013년말)'!D55:D58)</f>
        <v>2845900</v>
      </c>
      <c r="E29" s="11">
        <f>SUM('법정동(2013년말)'!E48:E53,'법정동(2013년말)'!E55:E58)</f>
        <v>3457</v>
      </c>
      <c r="F29" s="23">
        <f>SUM('법정동(2013년말)'!F48:F53,'법정동(2013년말)'!F55:F58)</f>
        <v>3188639.5</v>
      </c>
      <c r="G29" s="11">
        <f>SUM('법정동(2013년말)'!G48:G53,'법정동(2013년말)'!G55:G58)</f>
        <v>3535</v>
      </c>
      <c r="H29" s="23">
        <f>SUM('법정동(2013년말)'!H48:H53,'법정동(2013년말)'!H55:H58)</f>
        <v>36339</v>
      </c>
      <c r="I29" s="11">
        <f>SUM('법정동(2013년말)'!I48:I53,'법정동(2013년말)'!I55:I58)</f>
        <v>14</v>
      </c>
      <c r="J29" s="23">
        <f>SUM('법정동(2013년말)'!J48:J53,'법정동(2013년말)'!J55:J58)</f>
        <v>7471</v>
      </c>
      <c r="K29" s="11">
        <f>SUM('법정동(2013년말)'!K48:K53,'법정동(2013년말)'!K55:K58)</f>
        <v>5</v>
      </c>
      <c r="L29" s="23">
        <f>SUM('법정동(2013년말)'!L48:L53,'법정동(2013년말)'!L55:L58)</f>
        <v>38751444.699999996</v>
      </c>
      <c r="M29" s="11">
        <f>SUM('법정동(2013년말)'!M48:M53,'법정동(2013년말)'!M55:M58)</f>
        <v>3521</v>
      </c>
      <c r="N29" s="23">
        <f>SUM('법정동(2013년말)'!N48:N53,'법정동(2013년말)'!N55:N58)</f>
        <v>0</v>
      </c>
      <c r="O29" s="23">
        <f>SUM('법정동(2013년말)'!O48:O53,'법정동(2013년말)'!O55:O58)</f>
        <v>0</v>
      </c>
      <c r="P29" s="23">
        <f>SUM('법정동(2013년말)'!P48:P53,'법정동(2013년말)'!P55:P58)</f>
        <v>0</v>
      </c>
      <c r="Q29" s="11">
        <f>SUM('법정동(2013년말)'!Q48:Q53,'법정동(2013년말)'!Q55:Q58)</f>
        <v>0</v>
      </c>
      <c r="R29" s="23">
        <f>SUM('법정동(2013년말)'!R48:R53,'법정동(2013년말)'!R55:R58)</f>
        <v>1368733.5</v>
      </c>
      <c r="S29" s="11">
        <f>SUM('법정동(2013년말)'!S48:S53,'법정동(2013년말)'!S55:S58)</f>
        <v>2110</v>
      </c>
      <c r="T29" s="23">
        <f>SUM('법정동(2013년말)'!T48:T53,'법정동(2013년말)'!T55:T58)</f>
        <v>14036200.9</v>
      </c>
      <c r="U29" s="11">
        <f>SUM('법정동(2013년말)'!U48:U53,'법정동(2013년말)'!U55:U58)</f>
        <v>709</v>
      </c>
      <c r="V29" s="23">
        <f>SUM('법정동(2013년말)'!V48:V53,'법정동(2013년말)'!V55:V58)</f>
        <v>62608</v>
      </c>
      <c r="W29" s="11">
        <f>SUM('법정동(2013년말)'!W48:W53,'법정동(2013년말)'!W55:W58)</f>
        <v>12</v>
      </c>
      <c r="X29" s="23">
        <f>SUM('법정동(2013년말)'!X48:X53,'법정동(2013년말)'!X55:X58)</f>
        <v>17007.7</v>
      </c>
      <c r="Y29" s="11">
        <f>SUM('법정동(2013년말)'!Y48:Y53,'법정동(2013년말)'!Y55:Y58)</f>
        <v>15</v>
      </c>
      <c r="Z29" s="23">
        <f>SUM('법정동(2013년말)'!Z48:Z53,'법정동(2013년말)'!Z55:Z58)</f>
        <v>344105.9</v>
      </c>
      <c r="AA29" s="11">
        <f>SUM('법정동(2013년말)'!AA48:AA53,'법정동(2013년말)'!AA55:AA58)</f>
        <v>48</v>
      </c>
      <c r="AB29" s="23">
        <f>SUM('법정동(2013년말)'!AB48:AB53,'법정동(2013년말)'!AB55:AB58)</f>
        <v>23822.400000000001</v>
      </c>
      <c r="AC29" s="11">
        <f>SUM('법정동(2013년말)'!AC48:AC53,'법정동(2013년말)'!AC55:AC58)</f>
        <v>12</v>
      </c>
      <c r="AD29" s="23">
        <f>SUM('법정동(2013년말)'!AD48:AD53,'법정동(2013년말)'!AD55:AD58)</f>
        <v>2655946.6</v>
      </c>
      <c r="AE29" s="11">
        <f>SUM('법정동(2013년말)'!AE48:AE53,'법정동(2013년말)'!AE55:AE58)</f>
        <v>3730</v>
      </c>
      <c r="AF29" s="23">
        <f>SUM('법정동(2013년말)'!AF48:AF53,'법정동(2013년말)'!AF55:AF58)</f>
        <v>275568</v>
      </c>
      <c r="AG29" s="11">
        <f>SUM('법정동(2013년말)'!AG48:AG53,'법정동(2013년말)'!AG55:AG58)</f>
        <v>191</v>
      </c>
      <c r="AH29" s="23">
        <f>SUM('법정동(2013년말)'!AH48:AH53,'법정동(2013년말)'!AH55:AH58)</f>
        <v>108327.5</v>
      </c>
      <c r="AI29" s="11">
        <f>SUM('법정동(2013년말)'!AI48:AI53,'법정동(2013년말)'!AI55:AI58)</f>
        <v>67</v>
      </c>
      <c r="AJ29" s="23">
        <f>SUM('법정동(2013년말)'!AJ48:AJ53,'법정동(2013년말)'!AJ55:AJ58)</f>
        <v>902431</v>
      </c>
      <c r="AK29" s="11">
        <f>SUM('법정동(2013년말)'!AK48:AK53,'법정동(2013년말)'!AK55:AK58)</f>
        <v>327</v>
      </c>
      <c r="AL29" s="23">
        <f>SUM('법정동(2013년말)'!AL48:AL53,'법정동(2013년말)'!AL55:AL58)</f>
        <v>332308.40000000002</v>
      </c>
      <c r="AM29" s="11">
        <f>SUM('법정동(2013년말)'!AM48:AM53,'법정동(2013년말)'!AM55:AM58)</f>
        <v>351</v>
      </c>
      <c r="AN29" s="23">
        <f>SUM('법정동(2013년말)'!AN48:AN53,'법정동(2013년말)'!AN55:AN58)</f>
        <v>201243</v>
      </c>
      <c r="AO29" s="11">
        <f>SUM('법정동(2013년말)'!AO48:AO53,'법정동(2013년말)'!AO55:AO58)</f>
        <v>187</v>
      </c>
      <c r="AP29" s="23">
        <f>SUM('법정동(2013년말)'!AP48:AP53,'법정동(2013년말)'!AP55:AP58)</f>
        <v>0</v>
      </c>
      <c r="AQ29" s="11">
        <f>SUM('법정동(2013년말)'!AQ48:AQ53,'법정동(2013년말)'!AQ55:AQ58)</f>
        <v>0</v>
      </c>
      <c r="AR29" s="23">
        <f>SUM('법정동(2013년말)'!AR48:AR53,'법정동(2013년말)'!AR55:AR58)</f>
        <v>65088.7</v>
      </c>
      <c r="AS29" s="11">
        <f>SUM('법정동(2013년말)'!AS48:AS53,'법정동(2013년말)'!AS55:AS58)</f>
        <v>28</v>
      </c>
      <c r="AT29" s="23">
        <f>SUM('법정동(2013년말)'!AT48:AT53,'법정동(2013년말)'!AT55:AT58)</f>
        <v>9450.7000000000007</v>
      </c>
      <c r="AU29" s="11">
        <f>SUM('법정동(2013년말)'!AU48:AU53,'법정동(2013년말)'!AU55:AU58)</f>
        <v>5</v>
      </c>
      <c r="AV29" s="23">
        <f>SUM('법정동(2013년말)'!AV48:AV53,'법정동(2013년말)'!AV55:AV58)</f>
        <v>1544</v>
      </c>
      <c r="AW29" s="11">
        <f>SUM('법정동(2013년말)'!AW48:AW53,'법정동(2013년말)'!AW55:AW58)</f>
        <v>2</v>
      </c>
      <c r="AX29" s="23">
        <f>SUM('법정동(2013년말)'!AX48:AX53,'법정동(2013년말)'!AX55:AX58)</f>
        <v>0</v>
      </c>
      <c r="AY29" s="11">
        <f>SUM('법정동(2013년말)'!AY48:AY53,'법정동(2013년말)'!AY55:AY58)</f>
        <v>0</v>
      </c>
      <c r="AZ29" s="23">
        <f>SUM('법정동(2013년말)'!AZ48:AZ53,'법정동(2013년말)'!AZ55:AZ58)</f>
        <v>37095</v>
      </c>
      <c r="BA29" s="11">
        <f>SUM('법정동(2013년말)'!BA48:BA53,'법정동(2013년말)'!BA55:BA58)</f>
        <v>29</v>
      </c>
      <c r="BB29" s="23">
        <f>SUM('법정동(2013년말)'!BB48:BB53,'법정동(2013년말)'!BB55:BB58)</f>
        <v>0</v>
      </c>
      <c r="BC29" s="11">
        <f>SUM('법정동(2013년말)'!BC48:BC53,'법정동(2013년말)'!BC55:BC58)</f>
        <v>0</v>
      </c>
      <c r="BD29" s="23">
        <f>SUM('법정동(2013년말)'!BD48:BD53,'법정동(2013년말)'!BD55:BD58)</f>
        <v>86698</v>
      </c>
      <c r="BE29" s="11">
        <f>SUM('법정동(2013년말)'!BE48:BE53,'법정동(2013년말)'!BE55:BE58)</f>
        <v>108</v>
      </c>
      <c r="BF29" s="23">
        <f>SUM('법정동(2013년말)'!BF48:BF53,'법정동(2013년말)'!BF55:BF58)</f>
        <v>2853805.3000000003</v>
      </c>
      <c r="BG29" s="63">
        <f>SUM('법정동(2013년말)'!BG48:BG53,'법정동(2013년말)'!BG55:BG58)</f>
        <v>722</v>
      </c>
    </row>
    <row r="30" spans="1:59" s="5" customFormat="1" ht="18" customHeight="1" thickBot="1">
      <c r="A30" s="64" t="s">
        <v>176</v>
      </c>
      <c r="B30" s="65">
        <f>SUM('법정동(2013년말)'!B54)</f>
        <v>11515440.6</v>
      </c>
      <c r="C30" s="66">
        <f>SUM('법정동(2013년말)'!C54)</f>
        <v>5824</v>
      </c>
      <c r="D30" s="67">
        <f>SUM('법정동(2013년말)'!D54)</f>
        <v>1323015</v>
      </c>
      <c r="E30" s="66">
        <f>SUM('법정동(2013년말)'!E54)</f>
        <v>1328</v>
      </c>
      <c r="F30" s="67">
        <f>SUM('법정동(2013년말)'!F54)</f>
        <v>935425</v>
      </c>
      <c r="G30" s="66">
        <f>SUM('법정동(2013년말)'!G54)</f>
        <v>1081</v>
      </c>
      <c r="H30" s="67">
        <f>SUM('법정동(2013년말)'!H54)</f>
        <v>3155</v>
      </c>
      <c r="I30" s="66">
        <f>SUM('법정동(2013년말)'!I54)</f>
        <v>3</v>
      </c>
      <c r="J30" s="67">
        <f>SUM('법정동(2013년말)'!J54)</f>
        <v>1592</v>
      </c>
      <c r="K30" s="66">
        <f>SUM('법정동(2013년말)'!K54)</f>
        <v>4</v>
      </c>
      <c r="L30" s="67">
        <f>SUM('법정동(2013년말)'!L54)</f>
        <v>5653600</v>
      </c>
      <c r="M30" s="66">
        <f>SUM('법정동(2013년말)'!M54)</f>
        <v>1680</v>
      </c>
      <c r="N30" s="67">
        <f>SUM('법정동(2013년말)'!N54)</f>
        <v>0</v>
      </c>
      <c r="O30" s="67">
        <f>SUM('법정동(2013년말)'!O54)</f>
        <v>0</v>
      </c>
      <c r="P30" s="67">
        <f>SUM('법정동(2013년말)'!P54)</f>
        <v>0</v>
      </c>
      <c r="Q30" s="66">
        <f>SUM('법정동(2013년말)'!Q54)</f>
        <v>0</v>
      </c>
      <c r="R30" s="67">
        <f>SUM('법정동(2013년말)'!R54)</f>
        <v>180663</v>
      </c>
      <c r="S30" s="66">
        <f>SUM('법정동(2013년말)'!S54)</f>
        <v>663</v>
      </c>
      <c r="T30" s="67">
        <f>SUM('법정동(2013년말)'!T54)</f>
        <v>0</v>
      </c>
      <c r="U30" s="66">
        <f>SUM('법정동(2013년말)'!U54)</f>
        <v>0</v>
      </c>
      <c r="V30" s="67">
        <f>SUM('법정동(2013년말)'!V54)</f>
        <v>18801</v>
      </c>
      <c r="W30" s="66">
        <f>SUM('법정동(2013년말)'!W54)</f>
        <v>4</v>
      </c>
      <c r="X30" s="67">
        <f>SUM('법정동(2013년말)'!X54)</f>
        <v>28</v>
      </c>
      <c r="Y30" s="66">
        <f>SUM('법정동(2013년말)'!Y54)</f>
        <v>1</v>
      </c>
      <c r="Z30" s="67">
        <f>SUM('법정동(2013년말)'!Z54)</f>
        <v>589</v>
      </c>
      <c r="AA30" s="66">
        <f>SUM('법정동(2013년말)'!AA54)</f>
        <v>1</v>
      </c>
      <c r="AB30" s="67">
        <f>SUM('법정동(2013년말)'!AB54)</f>
        <v>3651</v>
      </c>
      <c r="AC30" s="66">
        <f>SUM('법정동(2013년말)'!AC54)</f>
        <v>6</v>
      </c>
      <c r="AD30" s="67">
        <f>SUM('법정동(2013년말)'!AD54)</f>
        <v>137561</v>
      </c>
      <c r="AE30" s="66">
        <f>SUM('법정동(2013년말)'!AE54)</f>
        <v>895</v>
      </c>
      <c r="AF30" s="67">
        <f>SUM('법정동(2013년말)'!AF54)</f>
        <v>0</v>
      </c>
      <c r="AG30" s="66">
        <f>SUM('법정동(2013년말)'!AG54)</f>
        <v>0</v>
      </c>
      <c r="AH30" s="67">
        <f>SUM('법정동(2013년말)'!AH54)</f>
        <v>113398.6</v>
      </c>
      <c r="AI30" s="66">
        <f>SUM('법정동(2013년말)'!AI54)</f>
        <v>13</v>
      </c>
      <c r="AJ30" s="67">
        <f>SUM('법정동(2013년말)'!AJ54)</f>
        <v>15454</v>
      </c>
      <c r="AK30" s="66">
        <f>SUM('법정동(2013년말)'!AK54)</f>
        <v>2</v>
      </c>
      <c r="AL30" s="67">
        <f>SUM('법정동(2013년말)'!AL54)</f>
        <v>63958</v>
      </c>
      <c r="AM30" s="66">
        <f>SUM('법정동(2013년말)'!AM54)</f>
        <v>27</v>
      </c>
      <c r="AN30" s="67">
        <f>SUM('법정동(2013년말)'!AN54)</f>
        <v>22036</v>
      </c>
      <c r="AO30" s="66">
        <f>SUM('법정동(2013년말)'!AO54)</f>
        <v>27</v>
      </c>
      <c r="AP30" s="67">
        <f>SUM('법정동(2013년말)'!AP54)</f>
        <v>0</v>
      </c>
      <c r="AQ30" s="66">
        <f>SUM('법정동(2013년말)'!AQ54)</f>
        <v>0</v>
      </c>
      <c r="AR30" s="67">
        <f>SUM('법정동(2013년말)'!AR54)</f>
        <v>0</v>
      </c>
      <c r="AS30" s="66">
        <f>SUM('법정동(2013년말)'!AS54)</f>
        <v>0</v>
      </c>
      <c r="AT30" s="67">
        <f>SUM('법정동(2013년말)'!AT54)</f>
        <v>0</v>
      </c>
      <c r="AU30" s="66">
        <f>SUM('법정동(2013년말)'!AU54)</f>
        <v>0</v>
      </c>
      <c r="AV30" s="67">
        <f>SUM('법정동(2013년말)'!AV54)</f>
        <v>0</v>
      </c>
      <c r="AW30" s="66">
        <f>SUM('법정동(2013년말)'!AW54)</f>
        <v>0</v>
      </c>
      <c r="AX30" s="67">
        <f>SUM('법정동(2013년말)'!AX54)</f>
        <v>0</v>
      </c>
      <c r="AY30" s="66">
        <f>SUM('법정동(2013년말)'!AY54)</f>
        <v>0</v>
      </c>
      <c r="AZ30" s="67">
        <f>SUM('법정동(2013년말)'!AZ54)</f>
        <v>3681</v>
      </c>
      <c r="BA30" s="66">
        <f>SUM('법정동(2013년말)'!BA54)</f>
        <v>2</v>
      </c>
      <c r="BB30" s="67">
        <f>SUM('법정동(2013년말)'!BB54)</f>
        <v>0</v>
      </c>
      <c r="BC30" s="66">
        <f>SUM('법정동(2013년말)'!BC54)</f>
        <v>0</v>
      </c>
      <c r="BD30" s="67">
        <f>SUM('법정동(2013년말)'!BD54)</f>
        <v>29108</v>
      </c>
      <c r="BE30" s="66">
        <f>SUM('법정동(2013년말)'!BE54)</f>
        <v>39</v>
      </c>
      <c r="BF30" s="67">
        <f>SUM('법정동(2013년말)'!BF54)</f>
        <v>3009725</v>
      </c>
      <c r="BG30" s="68">
        <f>SUM('법정동(2013년말)'!BG54)</f>
        <v>48</v>
      </c>
    </row>
  </sheetData>
  <mergeCells count="29">
    <mergeCell ref="BF1:BG1"/>
    <mergeCell ref="AR1:AS1"/>
    <mergeCell ref="AT1:AU1"/>
    <mergeCell ref="AV1:AW1"/>
    <mergeCell ref="AX1:AY1"/>
    <mergeCell ref="BB1:BC1"/>
    <mergeCell ref="BD1:BE1"/>
    <mergeCell ref="AF1:AG1"/>
    <mergeCell ref="AH1:AI1"/>
    <mergeCell ref="R1:S1"/>
    <mergeCell ref="T1:U1"/>
    <mergeCell ref="V1:W1"/>
    <mergeCell ref="X1:Y1"/>
    <mergeCell ref="H1:I1"/>
    <mergeCell ref="J1:K1"/>
    <mergeCell ref="L1:M1"/>
    <mergeCell ref="A1:A2"/>
    <mergeCell ref="AZ1:BA1"/>
    <mergeCell ref="B1:C1"/>
    <mergeCell ref="D1:E1"/>
    <mergeCell ref="F1:G1"/>
    <mergeCell ref="AL1:AM1"/>
    <mergeCell ref="AN1:AO1"/>
    <mergeCell ref="AP1:AQ1"/>
    <mergeCell ref="AB1:AC1"/>
    <mergeCell ref="AD1:AE1"/>
    <mergeCell ref="AJ1:AK1"/>
    <mergeCell ref="N1:O1"/>
    <mergeCell ref="P1:Q1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&amp;C&amp;"궁서체,보통"&amp;22행정구역·지목별 지적통계 현황
&amp;12(2006.12.31. 현재, 단위 : ㎡,필)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법정동(2014.6월말)</vt:lpstr>
      <vt:lpstr>행정동(2014.6월말)</vt:lpstr>
      <vt:lpstr>2013년대비</vt:lpstr>
      <vt:lpstr>법정동(2013년말)</vt:lpstr>
      <vt:lpstr>행정동(2013년말)</vt:lpstr>
      <vt:lpstr>'법정동(2013년말)'!Print_Titles</vt:lpstr>
      <vt:lpstr>'법정동(2014.6월말)'!Print_Titles</vt:lpstr>
      <vt:lpstr>'행정동(2013년말)'!Print_Titles</vt:lpstr>
      <vt:lpstr>'행정동(2014.6월말)'!Print_Titles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2014-06-11T02:14:39Z</cp:lastPrinted>
  <dcterms:created xsi:type="dcterms:W3CDTF">2006-10-12T05:22:48Z</dcterms:created>
  <dcterms:modified xsi:type="dcterms:W3CDTF">2014-07-07T06:19:04Z</dcterms:modified>
</cp:coreProperties>
</file>