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2025.01.03 (빅데이터통계)\20241004-소셜&amp;동향\2.통계\(매월)여수시 동향발표\2025\08월\5. 교통 및 자동차\"/>
    </mc:Choice>
  </mc:AlternateContent>
  <xr:revisionPtr revIDLastSave="0" documentId="13_ncr:1_{FD343371-66BE-4110-A85C-195BDC8366D8}" xr6:coauthVersionLast="47" xr6:coauthVersionMax="47" xr10:uidLastSave="{00000000-0000-0000-0000-000000000000}"/>
  <bookViews>
    <workbookView xWindow="375" yWindow="2190" windowWidth="26865" windowHeight="13710" tabRatio="823" xr2:uid="{00000000-000D-0000-FFFF-FFFF00000000}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여수시!$A$1:$I$28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C28" i="1" s="1"/>
  <c r="D27" i="1"/>
  <c r="C27" i="1" s="1"/>
  <c r="D26" i="1"/>
  <c r="C26" i="1"/>
  <c r="D25" i="1"/>
  <c r="C25" i="1"/>
  <c r="D24" i="1"/>
  <c r="C24" i="1" s="1"/>
  <c r="D23" i="1"/>
  <c r="C23" i="1"/>
  <c r="D22" i="1"/>
  <c r="C22" i="1" s="1"/>
  <c r="D21" i="1"/>
  <c r="C21" i="1" s="1"/>
  <c r="D20" i="1"/>
  <c r="C20" i="1" s="1"/>
  <c r="D19" i="1"/>
  <c r="C19" i="1" s="1"/>
  <c r="D18" i="1"/>
  <c r="C18" i="1" s="1"/>
  <c r="D17" i="1"/>
  <c r="C17" i="1"/>
  <c r="D16" i="1"/>
  <c r="C16" i="1" s="1"/>
  <c r="D15" i="1"/>
  <c r="C15" i="1"/>
  <c r="D14" i="1"/>
  <c r="C14" i="1" s="1"/>
  <c r="D13" i="1"/>
  <c r="C13" i="1" s="1"/>
  <c r="C12" i="1"/>
  <c r="D11" i="1"/>
  <c r="C11" i="1" s="1"/>
  <c r="D10" i="1" l="1"/>
  <c r="C10" i="1" s="1"/>
  <c r="D9" i="1"/>
  <c r="C9" i="1" s="1"/>
  <c r="D8" i="1"/>
  <c r="C8" i="1" s="1"/>
  <c r="D6" i="1"/>
  <c r="D7" i="1"/>
  <c r="C7" i="1" s="1"/>
  <c r="D5" i="1"/>
  <c r="C5" i="1" s="1"/>
  <c r="C6" i="1" l="1"/>
</calcChain>
</file>

<file path=xl/sharedStrings.xml><?xml version="1.0" encoding="utf-8"?>
<sst xmlns="http://schemas.openxmlformats.org/spreadsheetml/2006/main" count="43" uniqueCount="25">
  <si>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</si>
  <si>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</si>
  <si>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</si>
  <si>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</si>
  <si>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</si>
  <si>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</si>
  <si>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</si>
  <si>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</si>
  <si>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</si>
  <si>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</si>
  <si>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</si>
  <si>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</si>
  <si>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</si>
  <si>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</si>
  <si>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2025년1월말</t>
    <phoneticPr fontId="6" type="noConversion"/>
  </si>
  <si>
    <t>2025년2월말</t>
    <phoneticPr fontId="6" type="noConversion"/>
  </si>
  <si>
    <t>2025년3월말</t>
    <phoneticPr fontId="6" type="noConversion"/>
  </si>
  <si>
    <t>여수</t>
    <phoneticPr fontId="6" type="noConversion"/>
  </si>
  <si>
    <t>전남</t>
    <phoneticPr fontId="6" type="noConversion"/>
  </si>
  <si>
    <t>전국</t>
    <phoneticPr fontId="6" type="noConversion"/>
  </si>
  <si>
    <t>2025년4월말</t>
    <phoneticPr fontId="6" type="noConversion"/>
  </si>
  <si>
    <t>2025년5월말</t>
    <phoneticPr fontId="6" type="noConversion"/>
  </si>
  <si>
    <t>2025년6월말</t>
    <phoneticPr fontId="6" type="noConversion"/>
  </si>
  <si>
    <t>2025년7월말</t>
    <phoneticPr fontId="6" type="noConversion"/>
  </si>
  <si>
    <t>2025년8월말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</si>
</sst>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9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 applyNumberFormat="1">
      <alignment vertical="center"/>
    </xf>
    <xf numFmtId="0" fontId="2" fillId="0" borderId="0" xfId="0" applyNumberFormat="1" applyFont="1" applyAlignment="1" applyProtection="1">
      <alignment vertical="center"/>
      <protection locked="0"/>
    </xf>
    <xf numFmtId="0" fontId="2" fillId="0" borderId="0" xfId="0" applyNumberFormat="1" applyFont="1" applyProtection="1">
      <alignment vertical="center"/>
      <protection locked="0"/>
    </xf>
    <xf numFmtId="0" fontId="3" fillId="0" borderId="0" xfId="0" applyNumberFormat="1" applyFont="1" applyAlignment="1" applyProtection="1">
      <alignment horizontal="left" vertical="center"/>
      <protection locked="0"/>
    </xf>
    <xf numFmtId="14" fontId="3" fillId="0" borderId="0" xfId="0" applyNumberFormat="1" applyFont="1" applyAlignment="1" applyProtection="1">
      <alignment horizontal="left" vertical="center"/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NumberFormat="1" applyProtection="1">
      <alignment vertical="center"/>
      <protection locked="0"/>
    </xf>
    <xf numFmtId="0" fontId="0" fillId="0" borderId="0" xfId="0" applyNumberFormat="1" applyAlignment="1" applyProtection="1">
      <alignment vertical="center"/>
      <protection locked="0"/>
    </xf>
    <xf numFmtId="0" fontId="0" fillId="0" borderId="0" xfId="0" applyNumberFormat="1" applyAlignment="1" applyProtection="1">
      <alignment horizontal="right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5" borderId="10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NumberFormat="1" applyFont="1" applyFill="1" applyBorder="1" applyAlignment="1" applyProtection="1">
      <alignment horizontal="center" vertical="center"/>
      <protection locked="0"/>
    </xf>
    <xf numFmtId="41" fontId="7" fillId="3" borderId="13" xfId="0" applyNumberFormat="1" applyFont="1" applyFill="1" applyBorder="1" applyAlignment="1" applyProtection="1">
      <alignment horizontal="center" vertical="center" shrinkToFit="1"/>
      <protection locked="0"/>
    </xf>
    <xf numFmtId="41" fontId="7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3" borderId="3" xfId="0" applyNumberFormat="1" applyFont="1" applyFill="1" applyBorder="1" applyProtection="1">
      <alignment vertical="center"/>
      <protection locked="0"/>
    </xf>
    <xf numFmtId="176" fontId="7" fillId="3" borderId="4" xfId="0" applyNumberFormat="1" applyFont="1" applyFill="1" applyBorder="1" applyProtection="1">
      <alignment vertical="center"/>
      <protection locked="0"/>
    </xf>
    <xf numFmtId="3" fontId="7" fillId="3" borderId="5" xfId="0" applyNumberFormat="1" applyFont="1" applyFill="1" applyBorder="1" applyProtection="1">
      <alignment vertical="center"/>
      <protection locked="0"/>
    </xf>
    <xf numFmtId="0" fontId="0" fillId="0" borderId="0" xfId="0" applyNumberFormat="1" applyFont="1" applyProtection="1">
      <alignment vertical="center"/>
      <protection locked="0"/>
    </xf>
    <xf numFmtId="0" fontId="7" fillId="5" borderId="11" xfId="0" applyNumberFormat="1" applyFont="1" applyFill="1" applyBorder="1" applyAlignment="1" applyProtection="1">
      <alignment horizontal="center" vertical="center"/>
      <protection locked="0"/>
    </xf>
    <xf numFmtId="0" fontId="7" fillId="4" borderId="2" xfId="0" applyNumberFormat="1" applyFont="1" applyFill="1" applyBorder="1" applyAlignment="1" applyProtection="1">
      <alignment horizontal="center" vertical="center"/>
      <protection locked="0"/>
    </xf>
    <xf numFmtId="41" fontId="7" fillId="4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4" borderId="3" xfId="0" applyNumberFormat="1" applyFont="1" applyFill="1" applyBorder="1" applyProtection="1">
      <alignment vertical="center"/>
      <protection locked="0"/>
    </xf>
    <xf numFmtId="176" fontId="7" fillId="4" borderId="4" xfId="0" applyNumberFormat="1" applyFont="1" applyFill="1" applyBorder="1" applyProtection="1">
      <alignment vertical="center"/>
      <protection locked="0"/>
    </xf>
    <xf numFmtId="3" fontId="7" fillId="4" borderId="6" xfId="0" applyNumberFormat="1" applyFont="1" applyFill="1" applyBorder="1" applyProtection="1">
      <alignment vertical="center"/>
      <protection locked="0"/>
    </xf>
    <xf numFmtId="0" fontId="7" fillId="5" borderId="12" xfId="0" applyNumberFormat="1" applyFont="1" applyFill="1" applyBorder="1" applyAlignment="1" applyProtection="1">
      <alignment horizontal="center" vertical="center"/>
      <protection locked="0"/>
    </xf>
    <xf numFmtId="0" fontId="7" fillId="4" borderId="8" xfId="0" applyNumberFormat="1" applyFont="1" applyFill="1" applyBorder="1" applyAlignment="1" applyProtection="1">
      <alignment horizontal="center" vertical="center"/>
      <protection locked="0"/>
    </xf>
    <xf numFmtId="3" fontId="7" fillId="4" borderId="7" xfId="0" applyNumberFormat="1" applyFont="1" applyFill="1" applyBorder="1" applyProtection="1">
      <alignment vertical="center"/>
      <protection locked="0"/>
    </xf>
    <xf numFmtId="176" fontId="7" fillId="4" borderId="8" xfId="0" applyNumberFormat="1" applyFont="1" applyFill="1" applyBorder="1" applyProtection="1">
      <alignment vertical="center"/>
      <protection locked="0"/>
    </xf>
    <xf numFmtId="3" fontId="7" fillId="4" borderId="9" xfId="0" applyNumberFormat="1" applyFont="1" applyFill="1" applyBorder="1" applyProtection="1">
      <alignment vertical="center"/>
      <protection locked="0"/>
    </xf>
    <xf numFmtId="0" fontId="8" fillId="0" borderId="0" xfId="0" applyNumberFormat="1" applyFont="1" applyProtection="1">
      <alignment vertical="center"/>
      <protection locked="0"/>
    </xf>
    <xf numFmtId="0" fontId="4" fillId="3" borderId="4" xfId="0" applyNumberFormat="1" applyFont="1" applyFill="1" applyBorder="1" applyAlignment="1" applyProtection="1">
      <alignment horizontal="center" vertical="center"/>
      <protection locked="0"/>
    </xf>
    <xf numFmtId="41" fontId="4" fillId="3" borderId="13" xfId="0" applyNumberFormat="1" applyFont="1" applyFill="1" applyBorder="1" applyAlignment="1" applyProtection="1">
      <alignment horizontal="center" vertical="center" shrinkToFit="1"/>
      <protection locked="0"/>
    </xf>
    <xf numFmtId="41" fontId="4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4" fillId="3" borderId="3" xfId="0" applyNumberFormat="1" applyFont="1" applyFill="1" applyBorder="1" applyProtection="1">
      <alignment vertical="center"/>
      <protection locked="0"/>
    </xf>
    <xf numFmtId="176" fontId="4" fillId="3" borderId="4" xfId="0" applyNumberFormat="1" applyFont="1" applyFill="1" applyBorder="1" applyProtection="1">
      <alignment vertical="center"/>
      <protection locked="0"/>
    </xf>
    <xf numFmtId="3" fontId="4" fillId="3" borderId="5" xfId="0" applyNumberFormat="1" applyFont="1" applyFill="1" applyBorder="1" applyProtection="1">
      <alignment vertical="center"/>
      <protection locked="0"/>
    </xf>
    <xf numFmtId="0" fontId="4" fillId="5" borderId="11" xfId="0" applyNumberFormat="1" applyFont="1" applyFill="1" applyBorder="1" applyAlignment="1" applyProtection="1">
      <alignment horizontal="center" vertical="center"/>
      <protection locked="0"/>
    </xf>
    <xf numFmtId="0" fontId="4" fillId="4" borderId="2" xfId="0" applyNumberFormat="1" applyFont="1" applyFill="1" applyBorder="1" applyAlignment="1" applyProtection="1">
      <alignment horizontal="center" vertical="center"/>
      <protection locked="0"/>
    </xf>
    <xf numFmtId="41" fontId="4" fillId="4" borderId="13" xfId="0" applyNumberFormat="1" applyFont="1" applyFill="1" applyBorder="1" applyAlignment="1" applyProtection="1">
      <alignment horizontal="center" vertical="center" shrinkToFit="1"/>
      <protection locked="0"/>
    </xf>
    <xf numFmtId="3" fontId="4" fillId="4" borderId="3" xfId="0" applyNumberFormat="1" applyFont="1" applyFill="1" applyBorder="1" applyProtection="1">
      <alignment vertical="center"/>
      <protection locked="0"/>
    </xf>
    <xf numFmtId="176" fontId="4" fillId="4" borderId="4" xfId="0" applyNumberFormat="1" applyFont="1" applyFill="1" applyBorder="1" applyProtection="1">
      <alignment vertical="center"/>
      <protection locked="0"/>
    </xf>
    <xf numFmtId="3" fontId="4" fillId="4" borderId="6" xfId="0" applyNumberFormat="1" applyFont="1" applyFill="1" applyBorder="1" applyProtection="1">
      <alignment vertical="center"/>
      <protection locked="0"/>
    </xf>
    <xf numFmtId="0" fontId="4" fillId="5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8" xfId="0" applyNumberFormat="1" applyFont="1" applyFill="1" applyBorder="1" applyAlignment="1" applyProtection="1">
      <alignment horizontal="center" vertical="center"/>
      <protection locked="0"/>
    </xf>
    <xf numFmtId="3" fontId="4" fillId="4" borderId="7" xfId="0" applyNumberFormat="1" applyFont="1" applyFill="1" applyBorder="1" applyProtection="1">
      <alignment vertical="center"/>
      <protection locked="0"/>
    </xf>
    <xf numFmtId="176" fontId="4" fillId="4" borderId="8" xfId="0" applyNumberFormat="1" applyFont="1" applyFill="1" applyBorder="1" applyProtection="1">
      <alignment vertical="center"/>
      <protection locked="0"/>
    </xf>
    <xf numFmtId="3" fontId="4" fillId="4" borderId="9" xfId="0" applyNumberFormat="1" applyFont="1" applyFill="1" applyBorder="1" applyProtection="1">
      <alignment vertical="center"/>
      <protection locked="0"/>
    </xf>
    <xf numFmtId="0" fontId="5" fillId="0" borderId="0" xfId="0" applyNumberFormat="1" applyFont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tabColor rgb="FFFFFF00"/>
  </sheetPr>
  <dimension ref="A1:K28"/>
  <sheetViews>
    <sheetView tabSelected="1" view="pageBreakPreview" zoomScale="85" zoomScaleNormal="100" zoomScaleSheetLayoutView="85" workbookViewId="0">
      <pane ySplit="4" topLeftCell="A5" activePane="bottomLeft" state="frozen"/>
      <selection pane="bottomLeft" activeCell="J28" sqref="J28"/>
    </sheetView>
  </sheetViews>
  <sheetFormatPr defaultColWidth="9" defaultRowHeight="16.5" x14ac:dyDescent="0.3"/>
  <cols>
    <col min="1" max="1" width="13.375" style="9" customWidth="1"/>
    <col min="2" max="2" width="12.75" style="9" bestFit="1" customWidth="1"/>
    <col min="3" max="3" width="14.625" style="9" customWidth="1"/>
    <col min="4" max="9" width="14.625" style="6" customWidth="1"/>
    <col min="10" max="10" width="5.375" style="6" customWidth="1"/>
    <col min="11" max="16384" width="9" style="6"/>
  </cols>
  <sheetData>
    <row r="1" spans="1:11" s="2" customFormat="1" ht="36" customHeight="1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1"/>
    </row>
    <row r="2" spans="1:11" ht="18" customHeight="1" x14ac:dyDescent="0.3">
      <c r="A2" s="3"/>
      <c r="B2" s="4"/>
      <c r="C2" s="5"/>
      <c r="D2" s="5"/>
      <c r="E2" s="5"/>
      <c r="F2" s="5"/>
      <c r="H2" s="7"/>
      <c r="I2" s="8" t="s">
        <v>11</v>
      </c>
      <c r="J2" s="7"/>
    </row>
    <row r="3" spans="1:11" ht="21.75" customHeight="1" x14ac:dyDescent="0.3">
      <c r="A3" s="53" t="s">
        <v>2</v>
      </c>
      <c r="B3" s="54"/>
      <c r="C3" s="60" t="s">
        <v>8</v>
      </c>
      <c r="D3" s="57" t="s">
        <v>13</v>
      </c>
      <c r="E3" s="58"/>
      <c r="F3" s="58"/>
      <c r="G3" s="58"/>
      <c r="H3" s="59"/>
      <c r="I3" s="51" t="s">
        <v>12</v>
      </c>
      <c r="J3" s="9"/>
    </row>
    <row r="4" spans="1:11" ht="21.75" customHeight="1" x14ac:dyDescent="0.3">
      <c r="A4" s="55"/>
      <c r="B4" s="56"/>
      <c r="C4" s="61"/>
      <c r="D4" s="10" t="s">
        <v>10</v>
      </c>
      <c r="E4" s="11" t="s">
        <v>3</v>
      </c>
      <c r="F4" s="11" t="s">
        <v>9</v>
      </c>
      <c r="G4" s="11" t="s">
        <v>7</v>
      </c>
      <c r="H4" s="12" t="s">
        <v>5</v>
      </c>
      <c r="I4" s="52"/>
      <c r="J4" s="9"/>
    </row>
    <row r="5" spans="1:11" s="20" customFormat="1" x14ac:dyDescent="0.3">
      <c r="A5" s="13" t="s">
        <v>14</v>
      </c>
      <c r="B5" s="14" t="s">
        <v>1</v>
      </c>
      <c r="C5" s="15">
        <f>SUM(D5+I5)</f>
        <v>156752</v>
      </c>
      <c r="D5" s="16">
        <f>SUM(E5:H5)</f>
        <v>146961</v>
      </c>
      <c r="E5" s="17">
        <v>116295</v>
      </c>
      <c r="F5" s="17">
        <v>3958</v>
      </c>
      <c r="G5" s="17">
        <v>25428</v>
      </c>
      <c r="H5" s="18">
        <v>1280</v>
      </c>
      <c r="I5" s="19">
        <v>9791</v>
      </c>
    </row>
    <row r="6" spans="1:11" s="20" customFormat="1" x14ac:dyDescent="0.3">
      <c r="A6" s="21"/>
      <c r="B6" s="22" t="s">
        <v>4</v>
      </c>
      <c r="C6" s="23">
        <f t="shared" ref="C6:C7" si="0">D6+I6</f>
        <v>1391753</v>
      </c>
      <c r="D6" s="16">
        <f t="shared" ref="D6:D7" si="1">SUM(E6:H6)</f>
        <v>1280933</v>
      </c>
      <c r="E6" s="24">
        <v>978060</v>
      </c>
      <c r="F6" s="24">
        <v>35204</v>
      </c>
      <c r="G6" s="24">
        <v>258148</v>
      </c>
      <c r="H6" s="25">
        <v>9521</v>
      </c>
      <c r="I6" s="26">
        <v>110820</v>
      </c>
    </row>
    <row r="7" spans="1:11" s="20" customFormat="1" x14ac:dyDescent="0.3">
      <c r="A7" s="27"/>
      <c r="B7" s="28" t="s">
        <v>6</v>
      </c>
      <c r="C7" s="23">
        <f t="shared" si="0"/>
        <v>28567042</v>
      </c>
      <c r="D7" s="16">
        <f t="shared" si="1"/>
        <v>26325761</v>
      </c>
      <c r="E7" s="29">
        <v>21799448</v>
      </c>
      <c r="F7" s="29">
        <v>664509</v>
      </c>
      <c r="G7" s="29">
        <v>3717583</v>
      </c>
      <c r="H7" s="30">
        <v>144221</v>
      </c>
      <c r="I7" s="31">
        <v>2241281</v>
      </c>
    </row>
    <row r="8" spans="1:11" s="20" customFormat="1" x14ac:dyDescent="0.3">
      <c r="A8" s="13" t="s">
        <v>15</v>
      </c>
      <c r="B8" s="14" t="s">
        <v>1</v>
      </c>
      <c r="C8" s="15">
        <f>SUM(D8+I8)</f>
        <v>155889</v>
      </c>
      <c r="D8" s="16">
        <f>SUM(E8:H8)</f>
        <v>146093</v>
      </c>
      <c r="E8" s="17">
        <v>116462</v>
      </c>
      <c r="F8" s="17">
        <v>3943</v>
      </c>
      <c r="G8" s="17">
        <v>24408</v>
      </c>
      <c r="H8" s="18">
        <v>1280</v>
      </c>
      <c r="I8" s="19">
        <v>9796</v>
      </c>
    </row>
    <row r="9" spans="1:11" s="20" customFormat="1" x14ac:dyDescent="0.3">
      <c r="A9" s="21"/>
      <c r="B9" s="22" t="s">
        <v>4</v>
      </c>
      <c r="C9" s="23">
        <f t="shared" ref="C9:C10" si="2">D9+I9</f>
        <v>1394915</v>
      </c>
      <c r="D9" s="16">
        <f t="shared" ref="D9:D10" si="3">SUM(E9:H9)</f>
        <v>1284150</v>
      </c>
      <c r="E9" s="24">
        <v>981120</v>
      </c>
      <c r="F9" s="24">
        <v>35059</v>
      </c>
      <c r="G9" s="24">
        <v>258427</v>
      </c>
      <c r="H9" s="25">
        <v>9544</v>
      </c>
      <c r="I9" s="26">
        <v>110765</v>
      </c>
      <c r="K9" s="32"/>
    </row>
    <row r="10" spans="1:11" s="20" customFormat="1" x14ac:dyDescent="0.3">
      <c r="A10" s="27"/>
      <c r="B10" s="28" t="s">
        <v>6</v>
      </c>
      <c r="C10" s="23">
        <f t="shared" si="2"/>
        <v>28579583</v>
      </c>
      <c r="D10" s="16">
        <f t="shared" si="3"/>
        <v>26337666</v>
      </c>
      <c r="E10" s="29">
        <v>21814940</v>
      </c>
      <c r="F10" s="29">
        <v>661699</v>
      </c>
      <c r="G10" s="29">
        <v>3716535</v>
      </c>
      <c r="H10" s="30">
        <v>144492</v>
      </c>
      <c r="I10" s="31">
        <v>2241917</v>
      </c>
    </row>
    <row r="11" spans="1:11" s="20" customFormat="1" x14ac:dyDescent="0.3">
      <c r="A11" s="13" t="s">
        <v>16</v>
      </c>
      <c r="B11" s="33" t="s">
        <v>17</v>
      </c>
      <c r="C11" s="34">
        <f>D11+I11</f>
        <v>156939</v>
      </c>
      <c r="D11" s="35">
        <f>SUM(E11:H11)</f>
        <v>147158</v>
      </c>
      <c r="E11" s="36">
        <v>116544</v>
      </c>
      <c r="F11" s="36">
        <v>3934</v>
      </c>
      <c r="G11" s="36">
        <v>25396</v>
      </c>
      <c r="H11" s="37">
        <v>1284</v>
      </c>
      <c r="I11" s="38">
        <v>9781</v>
      </c>
    </row>
    <row r="12" spans="1:11" s="20" customFormat="1" x14ac:dyDescent="0.3">
      <c r="A12" s="39"/>
      <c r="B12" s="40" t="s">
        <v>18</v>
      </c>
      <c r="C12" s="41">
        <f t="shared" ref="C12:C19" si="4">SUM(D12,I12)</f>
        <v>1397654</v>
      </c>
      <c r="D12" s="35">
        <v>1286891</v>
      </c>
      <c r="E12" s="42">
        <v>984246</v>
      </c>
      <c r="F12" s="42">
        <v>34875</v>
      </c>
      <c r="G12" s="42">
        <v>258187</v>
      </c>
      <c r="H12" s="43">
        <v>9583</v>
      </c>
      <c r="I12" s="44">
        <v>110763</v>
      </c>
    </row>
    <row r="13" spans="1:11" s="20" customFormat="1" x14ac:dyDescent="0.3">
      <c r="A13" s="45"/>
      <c r="B13" s="46" t="s">
        <v>19</v>
      </c>
      <c r="C13" s="41">
        <f t="shared" si="4"/>
        <v>28596852</v>
      </c>
      <c r="D13" s="35">
        <f>SUM(E13:H13)</f>
        <v>26352172</v>
      </c>
      <c r="E13" s="47">
        <v>21837979</v>
      </c>
      <c r="F13" s="47">
        <v>658008</v>
      </c>
      <c r="G13" s="47">
        <v>3711411</v>
      </c>
      <c r="H13" s="48">
        <v>144774</v>
      </c>
      <c r="I13" s="49">
        <v>2244680</v>
      </c>
    </row>
    <row r="14" spans="1:11" s="20" customFormat="1" x14ac:dyDescent="0.3">
      <c r="A14" s="13" t="s">
        <v>20</v>
      </c>
      <c r="B14" s="33" t="s">
        <v>17</v>
      </c>
      <c r="C14" s="34">
        <f t="shared" si="4"/>
        <v>156694</v>
      </c>
      <c r="D14" s="35">
        <f>SUM(E14:H14)</f>
        <v>146923</v>
      </c>
      <c r="E14" s="36">
        <v>116459</v>
      </c>
      <c r="F14" s="36">
        <v>3907</v>
      </c>
      <c r="G14" s="36">
        <v>25268</v>
      </c>
      <c r="H14" s="37">
        <v>1289</v>
      </c>
      <c r="I14" s="38">
        <v>9771</v>
      </c>
    </row>
    <row r="15" spans="1:11" s="20" customFormat="1" x14ac:dyDescent="0.3">
      <c r="A15" s="39"/>
      <c r="B15" s="40" t="s">
        <v>18</v>
      </c>
      <c r="C15" s="41">
        <f t="shared" si="4"/>
        <v>1401525</v>
      </c>
      <c r="D15" s="35">
        <f t="shared" ref="D15:D16" si="5">SUM(E15:H15)</f>
        <v>1290707</v>
      </c>
      <c r="E15" s="42">
        <v>988410</v>
      </c>
      <c r="F15" s="42">
        <v>34785</v>
      </c>
      <c r="G15" s="42">
        <v>257918</v>
      </c>
      <c r="H15" s="43">
        <v>9594</v>
      </c>
      <c r="I15" s="44">
        <v>110818</v>
      </c>
    </row>
    <row r="16" spans="1:11" s="20" customFormat="1" x14ac:dyDescent="0.3">
      <c r="A16" s="45"/>
      <c r="B16" s="46" t="s">
        <v>19</v>
      </c>
      <c r="C16" s="41">
        <f t="shared" si="4"/>
        <v>28605600</v>
      </c>
      <c r="D16" s="35">
        <f t="shared" si="5"/>
        <v>26357539</v>
      </c>
      <c r="E16" s="47">
        <v>21855843</v>
      </c>
      <c r="F16" s="47">
        <v>653134</v>
      </c>
      <c r="G16" s="47">
        <v>3703646</v>
      </c>
      <c r="H16" s="48">
        <v>144916</v>
      </c>
      <c r="I16" s="49">
        <v>2248061</v>
      </c>
    </row>
    <row r="17" spans="1:9" s="20" customFormat="1" x14ac:dyDescent="0.3">
      <c r="A17" s="13" t="s">
        <v>21</v>
      </c>
      <c r="B17" s="33" t="s">
        <v>17</v>
      </c>
      <c r="C17" s="34">
        <f t="shared" si="4"/>
        <v>156708</v>
      </c>
      <c r="D17" s="35">
        <f t="shared" ref="D17:D22" si="6">SUM(E17:H17)</f>
        <v>146899</v>
      </c>
      <c r="E17" s="36">
        <v>116514</v>
      </c>
      <c r="F17" s="36">
        <v>3882</v>
      </c>
      <c r="G17" s="36">
        <v>25220</v>
      </c>
      <c r="H17" s="37">
        <v>1283</v>
      </c>
      <c r="I17" s="38">
        <v>9809</v>
      </c>
    </row>
    <row r="18" spans="1:9" s="20" customFormat="1" x14ac:dyDescent="0.3">
      <c r="A18" s="39"/>
      <c r="B18" s="40" t="s">
        <v>18</v>
      </c>
      <c r="C18" s="41">
        <f t="shared" si="4"/>
        <v>1405258</v>
      </c>
      <c r="D18" s="35">
        <f t="shared" si="6"/>
        <v>1294428</v>
      </c>
      <c r="E18" s="42">
        <v>992185</v>
      </c>
      <c r="F18" s="42">
        <v>34718</v>
      </c>
      <c r="G18" s="42">
        <v>257940</v>
      </c>
      <c r="H18" s="43">
        <v>9585</v>
      </c>
      <c r="I18" s="44">
        <v>110830</v>
      </c>
    </row>
    <row r="19" spans="1:9" s="20" customFormat="1" ht="16.5" customHeight="1" x14ac:dyDescent="0.3">
      <c r="A19" s="45"/>
      <c r="B19" s="46" t="s">
        <v>19</v>
      </c>
      <c r="C19" s="41">
        <f t="shared" si="4"/>
        <v>28630694</v>
      </c>
      <c r="D19" s="35">
        <f t="shared" si="6"/>
        <v>26379563</v>
      </c>
      <c r="E19" s="47">
        <v>21882450</v>
      </c>
      <c r="F19" s="47">
        <v>650353</v>
      </c>
      <c r="G19" s="47">
        <v>3701633</v>
      </c>
      <c r="H19" s="48">
        <v>145127</v>
      </c>
      <c r="I19" s="49">
        <v>2251131</v>
      </c>
    </row>
    <row r="20" spans="1:9" s="20" customFormat="1" ht="16.5" customHeight="1" x14ac:dyDescent="0.3">
      <c r="A20" s="13" t="s">
        <v>22</v>
      </c>
      <c r="B20" s="33" t="s">
        <v>17</v>
      </c>
      <c r="C20" s="34">
        <f t="shared" ref="C20:C22" si="7">SUM(D20,I20)</f>
        <v>156616</v>
      </c>
      <c r="D20" s="35">
        <f t="shared" si="6"/>
        <v>146875</v>
      </c>
      <c r="E20" s="36">
        <v>116493</v>
      </c>
      <c r="F20" s="36">
        <v>3875</v>
      </c>
      <c r="G20" s="36">
        <v>25221</v>
      </c>
      <c r="H20" s="37">
        <v>1286</v>
      </c>
      <c r="I20" s="38">
        <v>9741</v>
      </c>
    </row>
    <row r="21" spans="1:9" s="20" customFormat="1" ht="16.5" customHeight="1" x14ac:dyDescent="0.3">
      <c r="A21" s="39"/>
      <c r="B21" s="40" t="s">
        <v>18</v>
      </c>
      <c r="C21" s="41">
        <f t="shared" si="7"/>
        <v>1407578</v>
      </c>
      <c r="D21" s="35">
        <f t="shared" si="6"/>
        <v>1297859</v>
      </c>
      <c r="E21" s="42">
        <v>995500</v>
      </c>
      <c r="F21" s="42">
        <v>34711</v>
      </c>
      <c r="G21" s="42">
        <v>258028</v>
      </c>
      <c r="H21" s="43">
        <v>9620</v>
      </c>
      <c r="I21" s="44">
        <v>109719</v>
      </c>
    </row>
    <row r="22" spans="1:9" s="20" customFormat="1" ht="16.5" customHeight="1" x14ac:dyDescent="0.3">
      <c r="A22" s="45"/>
      <c r="B22" s="46" t="s">
        <v>19</v>
      </c>
      <c r="C22" s="41">
        <f t="shared" si="7"/>
        <v>28653764</v>
      </c>
      <c r="D22" s="35">
        <f t="shared" si="6"/>
        <v>26408276</v>
      </c>
      <c r="E22" s="47">
        <v>21913860</v>
      </c>
      <c r="F22" s="47">
        <v>648127</v>
      </c>
      <c r="G22" s="47">
        <v>3700835</v>
      </c>
      <c r="H22" s="48">
        <v>145454</v>
      </c>
      <c r="I22" s="49">
        <v>2245488</v>
      </c>
    </row>
    <row r="23" spans="1:9" ht="16.5" customHeight="1" x14ac:dyDescent="0.3">
      <c r="A23" s="13" t="s">
        <v>23</v>
      </c>
      <c r="B23" s="33" t="s">
        <v>17</v>
      </c>
      <c r="C23" s="34">
        <f t="shared" ref="C23:C25" si="8">SUM(D23,I23)</f>
        <v>156674</v>
      </c>
      <c r="D23" s="35">
        <f t="shared" ref="D23:D25" si="9">SUM(E23:H23)</f>
        <v>146841</v>
      </c>
      <c r="E23" s="36">
        <v>116459</v>
      </c>
      <c r="F23" s="36">
        <v>3855</v>
      </c>
      <c r="G23" s="36">
        <v>25236</v>
      </c>
      <c r="H23" s="37">
        <v>1291</v>
      </c>
      <c r="I23" s="38">
        <v>9833</v>
      </c>
    </row>
    <row r="24" spans="1:9" ht="16.5" customHeight="1" x14ac:dyDescent="0.3">
      <c r="A24" s="39"/>
      <c r="B24" s="40" t="s">
        <v>18</v>
      </c>
      <c r="C24" s="41">
        <f t="shared" si="8"/>
        <v>1410813</v>
      </c>
      <c r="D24" s="35">
        <f t="shared" si="9"/>
        <v>1299924</v>
      </c>
      <c r="E24" s="42">
        <v>997660</v>
      </c>
      <c r="F24" s="42">
        <v>34551</v>
      </c>
      <c r="G24" s="42">
        <v>258068</v>
      </c>
      <c r="H24" s="43">
        <v>9645</v>
      </c>
      <c r="I24" s="44">
        <v>110889</v>
      </c>
    </row>
    <row r="25" spans="1:9" ht="16.5" customHeight="1" x14ac:dyDescent="0.3">
      <c r="A25" s="45"/>
      <c r="B25" s="46" t="s">
        <v>19</v>
      </c>
      <c r="C25" s="41">
        <f t="shared" si="8"/>
        <v>28682504</v>
      </c>
      <c r="D25" s="35">
        <f t="shared" si="9"/>
        <v>26425398</v>
      </c>
      <c r="E25" s="47">
        <v>21933663</v>
      </c>
      <c r="F25" s="47">
        <v>645507</v>
      </c>
      <c r="G25" s="47">
        <v>3700381</v>
      </c>
      <c r="H25" s="48">
        <v>145847</v>
      </c>
      <c r="I25" s="49">
        <v>2257106</v>
      </c>
    </row>
    <row r="26" spans="1:9" ht="16.5" customHeight="1" x14ac:dyDescent="0.3">
      <c r="A26" s="13" t="s">
        <v>24</v>
      </c>
      <c r="B26" s="33" t="s">
        <v>17</v>
      </c>
      <c r="C26" s="34">
        <f t="shared" ref="C26:C28" si="10">SUM(D26,I26)</f>
        <v>156627</v>
      </c>
      <c r="D26" s="35">
        <f t="shared" ref="D26:D28" si="11">SUM(E26:H26)</f>
        <v>146774</v>
      </c>
      <c r="E26" s="36">
        <v>116418</v>
      </c>
      <c r="F26" s="36">
        <v>3846</v>
      </c>
      <c r="G26" s="36">
        <v>25218</v>
      </c>
      <c r="H26" s="37">
        <v>1292</v>
      </c>
      <c r="I26" s="38">
        <v>9853</v>
      </c>
    </row>
    <row r="27" spans="1:9" ht="16.5" customHeight="1" x14ac:dyDescent="0.3">
      <c r="A27" s="39"/>
      <c r="B27" s="40" t="s">
        <v>18</v>
      </c>
      <c r="C27" s="41">
        <f t="shared" si="10"/>
        <v>1411686</v>
      </c>
      <c r="D27" s="35">
        <f t="shared" si="11"/>
        <v>1300693</v>
      </c>
      <c r="E27" s="42">
        <v>998554</v>
      </c>
      <c r="F27" s="42">
        <v>34383</v>
      </c>
      <c r="G27" s="42">
        <v>258111</v>
      </c>
      <c r="H27" s="43">
        <v>9645</v>
      </c>
      <c r="I27" s="44">
        <v>110993</v>
      </c>
    </row>
    <row r="28" spans="1:9" x14ac:dyDescent="0.3">
      <c r="A28" s="45"/>
      <c r="B28" s="46" t="s">
        <v>19</v>
      </c>
      <c r="C28" s="41">
        <f t="shared" si="10"/>
        <v>28696008</v>
      </c>
      <c r="D28" s="35">
        <f t="shared" si="11"/>
        <v>26434692</v>
      </c>
      <c r="E28" s="47">
        <v>21946016</v>
      </c>
      <c r="F28" s="47">
        <v>642956</v>
      </c>
      <c r="G28" s="47">
        <v>3699683</v>
      </c>
      <c r="H28" s="48">
        <v>146037</v>
      </c>
      <c r="I28" s="49">
        <v>2261316</v>
      </c>
    </row>
  </sheetData>
  <autoFilter ref="A1:I4" xr:uid="{00000000-0009-0000-0000-000000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2025-09-09T08:53:31Z</dcterms:modified>
  <cp:version>1200.0100.01</cp:version>
</cp:coreProperties>
</file>